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 activeTab="2"/>
  </bookViews>
  <sheets>
    <sheet name="CAIO - TODOS" sheetId="9" r:id="rId1"/>
    <sheet name="BR 50" sheetId="10" r:id="rId2"/>
    <sheet name="BR 75" sheetId="11" r:id="rId3"/>
    <sheet name="BR 90" sheetId="12" r:id="rId4"/>
    <sheet name="BR 1" sheetId="13" r:id="rId5"/>
    <sheet name="BR 2" sheetId="14" r:id="rId6"/>
    <sheet name="BR 3" sheetId="15" r:id="rId7"/>
    <sheet name="TESTE" sheetId="8" state="hidden" r:id="rId8"/>
  </sheets>
  <definedNames>
    <definedName name="_xlnm.Print_Area" localSheetId="4">'BR 1'!$B$2:$I$3</definedName>
    <definedName name="_xlnm.Print_Area" localSheetId="5">'BR 2'!$B$2:$I$3</definedName>
    <definedName name="_xlnm.Print_Area" localSheetId="6">'BR 3'!$B$2:$I$3</definedName>
    <definedName name="_xlnm.Print_Area" localSheetId="1">'BR 50'!$B$2:$I$18</definedName>
    <definedName name="_xlnm.Print_Area" localSheetId="2">'BR 75'!$B$2:$I$3</definedName>
    <definedName name="_xlnm.Print_Area" localSheetId="3">'BR 90'!$B$2:$I$3</definedName>
    <definedName name="_xlnm.Print_Area" localSheetId="0">'CAIO - TODOS'!$B$2:$I$18</definedName>
    <definedName name="_xlnm.Print_Area" localSheetId="7">TESTE!$A$1:$O$27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5" l="1"/>
  <c r="H16" i="15" s="1"/>
  <c r="G15" i="15"/>
  <c r="H15" i="15" s="1"/>
  <c r="G14" i="15"/>
  <c r="H14" i="15" s="1"/>
  <c r="G13" i="15"/>
  <c r="H13" i="15" s="1"/>
  <c r="G12" i="15"/>
  <c r="H12" i="15" s="1"/>
  <c r="G11" i="15"/>
  <c r="H11" i="15" s="1"/>
  <c r="G10" i="15"/>
  <c r="H10" i="15" s="1"/>
  <c r="G9" i="15"/>
  <c r="H9" i="15" s="1"/>
  <c r="G8" i="15"/>
  <c r="H8" i="15" s="1"/>
  <c r="G19" i="14"/>
  <c r="H19" i="14" s="1"/>
  <c r="G18" i="14"/>
  <c r="H18" i="14" s="1"/>
  <c r="G17" i="14"/>
  <c r="H17" i="14" s="1"/>
  <c r="G16" i="14"/>
  <c r="H16" i="14" s="1"/>
  <c r="G15" i="14"/>
  <c r="H15" i="14" s="1"/>
  <c r="G14" i="14"/>
  <c r="H14" i="14" s="1"/>
  <c r="G13" i="14"/>
  <c r="H13" i="14" s="1"/>
  <c r="G12" i="14"/>
  <c r="H12" i="14" s="1"/>
  <c r="G11" i="14"/>
  <c r="H11" i="14" s="1"/>
  <c r="G10" i="14"/>
  <c r="H10" i="14" s="1"/>
  <c r="G9" i="14"/>
  <c r="H9" i="14" s="1"/>
  <c r="G8" i="14"/>
  <c r="H8" i="14" s="1"/>
  <c r="G23" i="13" l="1"/>
  <c r="H23" i="13" s="1"/>
  <c r="G22" i="13"/>
  <c r="H22" i="13" s="1"/>
  <c r="G21" i="13"/>
  <c r="H21" i="13" s="1"/>
  <c r="G20" i="13"/>
  <c r="H20" i="13" s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48" i="12" l="1"/>
  <c r="H48" i="12" s="1"/>
  <c r="G47" i="12"/>
  <c r="H47" i="12" s="1"/>
  <c r="G46" i="12"/>
  <c r="H46" i="12" s="1"/>
  <c r="G45" i="12"/>
  <c r="H45" i="12" s="1"/>
  <c r="G44" i="12"/>
  <c r="H44" i="12" s="1"/>
  <c r="G43" i="12"/>
  <c r="H43" i="12" s="1"/>
  <c r="G42" i="12"/>
  <c r="H42" i="12" s="1"/>
  <c r="G41" i="12"/>
  <c r="H41" i="12" s="1"/>
  <c r="G40" i="12"/>
  <c r="H40" i="12" s="1"/>
  <c r="G39" i="12"/>
  <c r="H39" i="12" s="1"/>
  <c r="G38" i="12"/>
  <c r="H38" i="12" s="1"/>
  <c r="G37" i="12"/>
  <c r="H37" i="12" s="1"/>
  <c r="G36" i="12"/>
  <c r="H36" i="12" s="1"/>
  <c r="G35" i="12"/>
  <c r="H35" i="12" s="1"/>
  <c r="H34" i="12"/>
  <c r="G34" i="12"/>
  <c r="G33" i="12"/>
  <c r="H33" i="12" s="1"/>
  <c r="G32" i="12"/>
  <c r="H32" i="12" s="1"/>
  <c r="G31" i="12"/>
  <c r="H31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8" i="12"/>
  <c r="H18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31" i="11" l="1"/>
  <c r="H31" i="11" s="1"/>
  <c r="G30" i="11"/>
  <c r="H30" i="11" s="1"/>
  <c r="G29" i="11"/>
  <c r="H29" i="11" s="1"/>
  <c r="G28" i="11"/>
  <c r="H28" i="11" s="1"/>
  <c r="G27" i="1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47" i="9"/>
  <c r="H47" i="9" s="1"/>
  <c r="H22" i="10" l="1"/>
  <c r="H21" i="10"/>
  <c r="G20" i="10"/>
  <c r="H20" i="10" s="1"/>
  <c r="G19" i="10"/>
  <c r="H19" i="10" s="1"/>
  <c r="G18" i="10"/>
  <c r="H18" i="10" s="1"/>
  <c r="G17" i="10"/>
  <c r="H17" i="10" s="1"/>
  <c r="G16" i="10"/>
  <c r="H16" i="10" s="1"/>
  <c r="H15" i="10"/>
  <c r="G14" i="10"/>
  <c r="H14" i="10" s="1"/>
  <c r="G13" i="10"/>
  <c r="H13" i="10" s="1"/>
  <c r="H12" i="10"/>
  <c r="G12" i="10"/>
  <c r="G11" i="10"/>
  <c r="H11" i="10" s="1"/>
  <c r="H10" i="10"/>
  <c r="G9" i="10"/>
  <c r="H9" i="10" s="1"/>
  <c r="G8" i="10"/>
  <c r="H8" i="10" s="1"/>
  <c r="G7" i="10"/>
  <c r="H7" i="10" s="1"/>
  <c r="G144" i="9" l="1"/>
  <c r="H144" i="9" s="1"/>
  <c r="G143" i="9"/>
  <c r="H143" i="9" s="1"/>
  <c r="G124" i="9"/>
  <c r="H124" i="9" s="1"/>
  <c r="G111" i="9"/>
  <c r="H111" i="9" s="1"/>
  <c r="G110" i="9"/>
  <c r="H110" i="9" s="1"/>
  <c r="G95" i="9"/>
  <c r="H95" i="9" s="1"/>
  <c r="G86" i="9"/>
  <c r="H86" i="9" s="1"/>
  <c r="G94" i="9"/>
  <c r="H94" i="9" s="1"/>
  <c r="G50" i="9"/>
  <c r="H50" i="9" s="1"/>
  <c r="G44" i="9"/>
  <c r="H44" i="9" s="1"/>
  <c r="G41" i="9"/>
  <c r="H41" i="9" s="1"/>
  <c r="H22" i="9"/>
  <c r="H10" i="9"/>
  <c r="H15" i="9"/>
  <c r="H21" i="9"/>
  <c r="G140" i="9" l="1"/>
  <c r="H140" i="9" s="1"/>
  <c r="G142" i="9"/>
  <c r="H142" i="9" s="1"/>
  <c r="G141" i="9"/>
  <c r="H141" i="9" s="1"/>
  <c r="G139" i="9"/>
  <c r="H139" i="9" s="1"/>
  <c r="G138" i="9"/>
  <c r="H138" i="9" s="1"/>
  <c r="G136" i="9"/>
  <c r="H136" i="9" s="1"/>
  <c r="G137" i="9"/>
  <c r="H137" i="9" s="1"/>
  <c r="G131" i="9"/>
  <c r="H131" i="9" s="1"/>
  <c r="G130" i="9"/>
  <c r="H130" i="9" s="1"/>
  <c r="G129" i="9"/>
  <c r="H129" i="9" s="1"/>
  <c r="G128" i="9"/>
  <c r="H128" i="9" s="1"/>
  <c r="G127" i="9"/>
  <c r="H127" i="9" s="1"/>
  <c r="G126" i="9"/>
  <c r="H126" i="9" s="1"/>
  <c r="G125" i="9"/>
  <c r="H125" i="9" s="1"/>
  <c r="G123" i="9"/>
  <c r="H123" i="9" s="1"/>
  <c r="G122" i="9"/>
  <c r="H122" i="9" s="1"/>
  <c r="G121" i="9"/>
  <c r="H121" i="9" s="1"/>
  <c r="G120" i="9"/>
  <c r="H120" i="9" s="1"/>
  <c r="G115" i="9"/>
  <c r="H115" i="9" s="1"/>
  <c r="G114" i="9"/>
  <c r="H114" i="9" s="1"/>
  <c r="G113" i="9"/>
  <c r="H113" i="9" s="1"/>
  <c r="G112" i="9"/>
  <c r="H112" i="9" s="1"/>
  <c r="G103" i="9"/>
  <c r="H103" i="9" s="1"/>
  <c r="G104" i="9"/>
  <c r="H104" i="9" s="1"/>
  <c r="G109" i="9"/>
  <c r="H109" i="9" s="1"/>
  <c r="G108" i="9"/>
  <c r="H108" i="9" s="1"/>
  <c r="G107" i="9"/>
  <c r="H107" i="9" s="1"/>
  <c r="G106" i="9"/>
  <c r="H106" i="9" s="1"/>
  <c r="G105" i="9"/>
  <c r="H105" i="9" s="1"/>
  <c r="G102" i="9"/>
  <c r="H102" i="9" s="1"/>
  <c r="G101" i="9"/>
  <c r="H101" i="9" s="1"/>
  <c r="G100" i="9"/>
  <c r="H100" i="9" s="1"/>
  <c r="G93" i="9"/>
  <c r="H93" i="9" s="1"/>
  <c r="G92" i="9"/>
  <c r="H92" i="9" s="1"/>
  <c r="G91" i="9"/>
  <c r="H91" i="9" s="1"/>
  <c r="G90" i="9"/>
  <c r="H90" i="9" s="1"/>
  <c r="G89" i="9"/>
  <c r="H89" i="9" s="1"/>
  <c r="G74" i="9"/>
  <c r="H74" i="9" s="1"/>
  <c r="G88" i="9"/>
  <c r="H88" i="9" s="1"/>
  <c r="G87" i="9"/>
  <c r="H87" i="9" s="1"/>
  <c r="G69" i="9"/>
  <c r="H69" i="9" s="1"/>
  <c r="G70" i="9"/>
  <c r="H70" i="9" s="1"/>
  <c r="G85" i="9"/>
  <c r="H85" i="9" s="1"/>
  <c r="G84" i="9"/>
  <c r="H84" i="9" s="1"/>
  <c r="G83" i="9"/>
  <c r="H83" i="9" s="1"/>
  <c r="G82" i="9"/>
  <c r="H82" i="9" s="1"/>
  <c r="G81" i="9"/>
  <c r="H81" i="9" s="1"/>
  <c r="G67" i="9"/>
  <c r="H67" i="9" s="1"/>
  <c r="G80" i="9"/>
  <c r="H80" i="9" s="1"/>
  <c r="G79" i="9"/>
  <c r="H79" i="9" s="1"/>
  <c r="G78" i="9"/>
  <c r="H78" i="9" s="1"/>
  <c r="G77" i="9"/>
  <c r="H77" i="9" s="1"/>
  <c r="G76" i="9"/>
  <c r="H76" i="9" s="1"/>
  <c r="G75" i="9"/>
  <c r="H75" i="9" s="1"/>
  <c r="G73" i="9"/>
  <c r="H73" i="9" s="1"/>
  <c r="G72" i="9"/>
  <c r="H72" i="9" s="1"/>
  <c r="G71" i="9"/>
  <c r="H71" i="9" s="1"/>
  <c r="G64" i="9"/>
  <c r="H64" i="9" s="1"/>
  <c r="G62" i="9"/>
  <c r="H62" i="9" s="1"/>
  <c r="G68" i="9"/>
  <c r="H68" i="9" s="1"/>
  <c r="G66" i="9"/>
  <c r="H66" i="9" s="1"/>
  <c r="G58" i="9"/>
  <c r="H58" i="9" s="1"/>
  <c r="G65" i="9"/>
  <c r="H65" i="9" s="1"/>
  <c r="G63" i="9"/>
  <c r="H63" i="9" s="1"/>
  <c r="G61" i="9"/>
  <c r="H61" i="9" s="1"/>
  <c r="G57" i="9"/>
  <c r="H57" i="9" s="1"/>
  <c r="G60" i="9"/>
  <c r="H60" i="9" s="1"/>
  <c r="G59" i="9"/>
  <c r="H59" i="9" s="1"/>
  <c r="G56" i="9"/>
  <c r="H56" i="9" s="1"/>
  <c r="G55" i="9"/>
  <c r="H55" i="9" s="1"/>
  <c r="G49" i="9"/>
  <c r="H49" i="9" s="1"/>
  <c r="G48" i="9"/>
  <c r="H48" i="9" s="1"/>
  <c r="G46" i="9"/>
  <c r="H46" i="9" s="1"/>
  <c r="G45" i="9"/>
  <c r="H45" i="9" s="1"/>
  <c r="G43" i="9"/>
  <c r="H43" i="9" s="1"/>
  <c r="G34" i="9"/>
  <c r="H34" i="9" s="1"/>
  <c r="G42" i="9"/>
  <c r="H42" i="9" s="1"/>
  <c r="G40" i="9"/>
  <c r="H40" i="9" s="1"/>
  <c r="G39" i="9"/>
  <c r="H39" i="9" s="1"/>
  <c r="G38" i="9"/>
  <c r="H38" i="9" s="1"/>
  <c r="G37" i="9"/>
  <c r="H37" i="9" s="1"/>
  <c r="G33" i="9"/>
  <c r="H33" i="9" s="1"/>
  <c r="G36" i="9"/>
  <c r="H36" i="9" s="1"/>
  <c r="G35" i="9"/>
  <c r="H35" i="9" s="1"/>
  <c r="G31" i="9"/>
  <c r="H31" i="9" s="1"/>
  <c r="G30" i="9"/>
  <c r="H30" i="9" s="1"/>
  <c r="G32" i="9"/>
  <c r="H32" i="9" s="1"/>
  <c r="G28" i="9"/>
  <c r="H28" i="9" s="1"/>
  <c r="G29" i="9"/>
  <c r="H29" i="9" s="1"/>
  <c r="G27" i="9"/>
  <c r="H27" i="9" s="1"/>
  <c r="G9" i="9"/>
  <c r="H9" i="9" s="1"/>
  <c r="G20" i="9"/>
  <c r="H20" i="9" s="1"/>
  <c r="G19" i="9"/>
  <c r="H19" i="9" s="1"/>
  <c r="G18" i="9"/>
  <c r="H18" i="9" s="1"/>
  <c r="G17" i="9"/>
  <c r="H17" i="9" s="1"/>
  <c r="G16" i="9"/>
  <c r="H16" i="9" s="1"/>
  <c r="G8" i="9"/>
  <c r="H8" i="9" s="1"/>
  <c r="G14" i="9"/>
  <c r="H14" i="9" s="1"/>
  <c r="G13" i="9"/>
  <c r="H13" i="9" s="1"/>
  <c r="G12" i="9"/>
  <c r="H12" i="9" s="1"/>
  <c r="G11" i="9"/>
  <c r="H11" i="9" s="1"/>
  <c r="G7" i="9"/>
  <c r="H7" i="9" s="1"/>
  <c r="N22" i="8" l="1"/>
  <c r="N21" i="8"/>
  <c r="N20" i="8"/>
  <c r="N19" i="8"/>
  <c r="N18" i="8"/>
  <c r="N17" i="8"/>
  <c r="N16" i="8"/>
  <c r="N15" i="8"/>
  <c r="N14" i="8"/>
  <c r="N13" i="8"/>
  <c r="N12" i="8"/>
  <c r="N11" i="8"/>
  <c r="N10" i="8"/>
</calcChain>
</file>

<file path=xl/comments1.xml><?xml version="1.0" encoding="utf-8"?>
<comments xmlns="http://schemas.openxmlformats.org/spreadsheetml/2006/main">
  <authors>
    <author>gabriel</author>
  </authors>
  <commentList>
    <comment ref="I8" authorId="0">
      <text>
        <r>
          <rPr>
            <b/>
            <sz val="9"/>
            <color indexed="81"/>
            <rFont val="Segoe UI"/>
            <family val="2"/>
          </rPr>
          <t>gabriel:</t>
        </r>
        <r>
          <rPr>
            <sz val="9"/>
            <color indexed="81"/>
            <rFont val="Segoe UI"/>
            <family val="2"/>
          </rPr>
          <t xml:space="preserve">
entrar com sinal negativo
</t>
        </r>
      </text>
    </comment>
    <comment ref="L8" authorId="0">
      <text>
        <r>
          <rPr>
            <b/>
            <sz val="9"/>
            <color indexed="81"/>
            <rFont val="Segoe UI"/>
            <family val="2"/>
          </rPr>
          <t>gabriel:</t>
        </r>
        <r>
          <rPr>
            <sz val="9"/>
            <color indexed="81"/>
            <rFont val="Segoe UI"/>
            <family val="2"/>
          </rPr>
          <t xml:space="preserve">
entrar com sinal negatico
</t>
        </r>
      </text>
    </comment>
  </commentList>
</comments>
</file>

<file path=xl/sharedStrings.xml><?xml version="1.0" encoding="utf-8"?>
<sst xmlns="http://schemas.openxmlformats.org/spreadsheetml/2006/main" count="750" uniqueCount="204">
  <si>
    <t>Nº</t>
  </si>
  <si>
    <t>Concorrente</t>
  </si>
  <si>
    <t>Animal</t>
  </si>
  <si>
    <t>%</t>
  </si>
  <si>
    <t>ptos</t>
  </si>
  <si>
    <t>Clas.</t>
  </si>
  <si>
    <t>Adestramento</t>
  </si>
  <si>
    <t>86º Aniversário do Clube Hípico de Santo Amaro</t>
  </si>
  <si>
    <t>Concurso Completo Internacional</t>
  </si>
  <si>
    <t>Campeonato Brasileiro 2021</t>
  </si>
  <si>
    <t>III Etapa Copa Santo Amaro de CCE</t>
  </si>
  <si>
    <t>CBH</t>
  </si>
  <si>
    <t>FPH</t>
  </si>
  <si>
    <t>São Paulo, 10 a 12 de setembro de 2021</t>
  </si>
  <si>
    <t>Salto</t>
  </si>
  <si>
    <t>Cross</t>
  </si>
  <si>
    <t>TOTAL</t>
  </si>
  <si>
    <t>Tempo</t>
  </si>
  <si>
    <t>Falta</t>
  </si>
  <si>
    <t>CCI3*-S</t>
  </si>
  <si>
    <t>BR 90</t>
  </si>
  <si>
    <t>BR 75</t>
  </si>
  <si>
    <t>BR 50</t>
  </si>
  <si>
    <t>Cel Jéferson SGNAOLIN MOREIRA</t>
  </si>
  <si>
    <t>ALCAPONE DO RINCÃO</t>
  </si>
  <si>
    <t>CN 5</t>
  </si>
  <si>
    <t>-</t>
  </si>
  <si>
    <t>SUB TEN PM Alexandre SILVA E LIMA</t>
  </si>
  <si>
    <t>IZ CURIÓ</t>
  </si>
  <si>
    <t>Amador Top (1*)</t>
  </si>
  <si>
    <t>Ten Paulo MENEZES FERRAS DE OLIVEIRA</t>
  </si>
  <si>
    <t>SHALOM DO RINCÃO</t>
  </si>
  <si>
    <t>Maj José Eduardo LEAL MACEDO JUNIOR</t>
  </si>
  <si>
    <t>VALERIANA DO RINCÃO</t>
  </si>
  <si>
    <t>Beatriz SENRA CASIMIRO</t>
  </si>
  <si>
    <t>GRAÚNA ITAPUÃ</t>
  </si>
  <si>
    <t>Feres JORGE JÚNIOR</t>
  </si>
  <si>
    <t>PORSHE</t>
  </si>
  <si>
    <t>Sophie FRÖHLICH ARCHANGELO</t>
  </si>
  <si>
    <t>DUBLÊ</t>
  </si>
  <si>
    <t>Jóvem Cavaleiro Top (1*)</t>
  </si>
  <si>
    <t>Maj Vinícius DELEVATI LAVARDA</t>
  </si>
  <si>
    <t>VERSÁTIL DO RINCÃO</t>
  </si>
  <si>
    <t>1º TEN PM Talita LEMOS RODRIGUES</t>
  </si>
  <si>
    <t>IZ LETIVO</t>
  </si>
  <si>
    <t>Bruno ULIANA POGI</t>
  </si>
  <si>
    <t>SHAKIRA INDUSPARQUET</t>
  </si>
  <si>
    <t>SOLDADO PM Jurandir RAMIREZ BARDELLI JUNIOR</t>
  </si>
  <si>
    <t>IZ JUSTO</t>
  </si>
  <si>
    <t>Pedro Henrique MAIA DE OLIVEIRA</t>
  </si>
  <si>
    <t>TIGER LU</t>
  </si>
  <si>
    <t>Márcio APPEL CHEUICHE</t>
  </si>
  <si>
    <t>NEKTAR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</si>
  <si>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</si>
  <si>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</si>
  <si>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</si>
  <si>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</si>
  <si>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</si>
  <si>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</si>
  <si>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</si>
  <si>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</si>
  <si>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</si>
  <si>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</si>
  <si>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</si>
  <si>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</si>
  <si>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</si>
  <si>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Ricky CANDI</t>
  </si>
  <si>
    <t>TC Fabrício CALDAS ALBUQUERQUE</t>
  </si>
  <si>
    <t>1º TEN PM Renato DOS REIS DA FREIRIA</t>
  </si>
  <si>
    <t>Cap Pedro Henrique DE RESENDE NUNES</t>
  </si>
  <si>
    <t>CAP PM Rafael SILVA GOUVEIA</t>
  </si>
  <si>
    <t>TC Rodrigo LOPES BRAGANÇA SILVA</t>
  </si>
  <si>
    <t>Leonardo VANI FERNANDES</t>
  </si>
  <si>
    <t>Gustavo PAGOTO</t>
  </si>
  <si>
    <t>Rafael SPAGNOL MARTINS</t>
  </si>
  <si>
    <t>Enrico MARCHEZZI FOFANOFF</t>
  </si>
  <si>
    <t>Valentina AMBRÓSIO FERNANDES</t>
  </si>
  <si>
    <t>Maj Vinicius ALBANO ALMEIDA LEAL</t>
  </si>
  <si>
    <t>Francisco BALARDIN SIMÃO STEFANO</t>
  </si>
  <si>
    <t>Lais ROBATTINI</t>
  </si>
  <si>
    <t>Ricardo MARTINS</t>
  </si>
  <si>
    <t>João SODRE</t>
  </si>
  <si>
    <t>Daniel DAIDJU IZU</t>
  </si>
  <si>
    <t>Sgt Willian Luiz Virgílio DOS SANTOS</t>
  </si>
  <si>
    <t>Gabriel ELMOR TAVARES</t>
  </si>
  <si>
    <t>Cap Arlison ANDRADE DO VALE</t>
  </si>
  <si>
    <t>Cruiff PRIOSTE</t>
  </si>
  <si>
    <t>Silvano BENTO DE SOUZA</t>
  </si>
  <si>
    <t>Ten Eder Lucas COLPO DOS SANTOS</t>
  </si>
  <si>
    <t>Aquilino LIMONGI</t>
  </si>
  <si>
    <t>Sayumi GALLO IZU</t>
  </si>
  <si>
    <t>Giovana MARCHEZZI FOFANOFF</t>
  </si>
  <si>
    <t>Ingrid PRIOSTE</t>
  </si>
  <si>
    <t>Valentina MARCHEZZI FOFANOF</t>
  </si>
  <si>
    <t>Natalie CAMARGO ALBERTO</t>
  </si>
  <si>
    <t>1º TEN Bruno NICOLETTI CAVALARI</t>
  </si>
  <si>
    <t>Lorena CAMPOS BALBO</t>
  </si>
  <si>
    <t>Eduardo BORBA</t>
  </si>
  <si>
    <t>CORONEL PM CANGERANA</t>
  </si>
  <si>
    <t>Luiza Helena GONÇALVES CAVALINI</t>
  </si>
  <si>
    <t>Juliana SILVA DE ALMEIDA</t>
  </si>
  <si>
    <t>Maria Eduarda SALATA NICOLUZZI</t>
  </si>
  <si>
    <t>Ana Luisa RIBEIRO APPROBATO</t>
  </si>
  <si>
    <t>1º Ten Ana Carolina PEZZONI FIGHERA</t>
  </si>
  <si>
    <t>Luísa LYRA GUAPO</t>
  </si>
  <si>
    <t>Sofia MARSELANE SOUZA</t>
  </si>
  <si>
    <t>Marcelo TOSI</t>
  </si>
  <si>
    <t>Serguei FOFANOFF</t>
  </si>
  <si>
    <t>TC Gustavo LOPES DA CRUZ</t>
  </si>
  <si>
    <t>CABO PM Jurandir RAMIREZ BARDELLI JUNIOR</t>
  </si>
  <si>
    <t>Ten Paulo MENEZES FERRAZ DE OLIVEIRA</t>
  </si>
  <si>
    <t>BR 3 ESTRELAS</t>
  </si>
  <si>
    <t>I Etapa</t>
  </si>
  <si>
    <t>II Etapa</t>
  </si>
  <si>
    <t>III Etapa</t>
  </si>
  <si>
    <t>IV Etapa</t>
  </si>
  <si>
    <t>Descarte</t>
  </si>
  <si>
    <t>Total</t>
  </si>
  <si>
    <t>Classificação</t>
  </si>
  <si>
    <t>BR 2 ESTRELAS</t>
  </si>
  <si>
    <t>BR 1 ESTRELAS</t>
  </si>
  <si>
    <t>ATLETA</t>
  </si>
  <si>
    <t>Kaie LLIAM BABBE GANDOLFI</t>
  </si>
  <si>
    <t>Bruno Emilio LINARES DE LUCCA</t>
  </si>
  <si>
    <t>Maria Isabel ALBERTIN</t>
  </si>
  <si>
    <t>Mariana VILELA ROSA</t>
  </si>
  <si>
    <t>Fernanda VILELA ROSA</t>
  </si>
  <si>
    <t>Kaily LUCCA BABBE GANDOLFI</t>
  </si>
  <si>
    <t>Washington SANTOS ROSA</t>
  </si>
  <si>
    <t>Ana Clara CAMARGO</t>
  </si>
  <si>
    <t>Pedro VICENTINI VEIGA BRITO</t>
  </si>
  <si>
    <t>Manuela ELIAS CANINI</t>
  </si>
  <si>
    <t>Lourdes da SILVA PINTO MONTEIRO</t>
  </si>
  <si>
    <t>Márcio APPEL</t>
  </si>
  <si>
    <t>Livia  MORIMITSU INAGAKI</t>
  </si>
  <si>
    <t>Eduarda AMBROSIO FERNANDES</t>
  </si>
  <si>
    <t>2º sgt PM Wellington</t>
  </si>
  <si>
    <t>Mário APPEL</t>
  </si>
  <si>
    <t>Maj José Eduardo LEAL MACEDO JÚNIOR</t>
  </si>
  <si>
    <t>Antonio SIMÃO STEFANO JUNIOR</t>
  </si>
  <si>
    <t>Rafael VICENTINI VEIGA BRITO</t>
  </si>
  <si>
    <t>Rodrigo LOPES BRAGANÇA</t>
  </si>
  <si>
    <t>Claudia SOPHIA LESCHONSKI</t>
  </si>
  <si>
    <t>Sophia MANHANI INCERPI</t>
  </si>
  <si>
    <t>General Peternelli</t>
  </si>
  <si>
    <t>Poolo MARCOS FERNANDES DE SOUZA</t>
  </si>
  <si>
    <t>2º SGT Franciel Gabriel ESPÍNDOLA DE SOUZA</t>
  </si>
  <si>
    <t>Bruno SANTOS</t>
  </si>
  <si>
    <t>03 E 04 DE JULHO</t>
  </si>
  <si>
    <t>01 E 02 DE MAIO</t>
  </si>
  <si>
    <t>10 A 12 DE SETEMBRO</t>
  </si>
  <si>
    <t>27 E 28 DE NOVEMBRO</t>
  </si>
  <si>
    <t>Maemi IZU</t>
  </si>
  <si>
    <t>Miguel APPEL</t>
  </si>
  <si>
    <t>Maria Eduarda MENDONÇA TAVARES</t>
  </si>
  <si>
    <t>Felipe ALBANO</t>
  </si>
  <si>
    <t>Feres JORGE JUNIOR</t>
  </si>
  <si>
    <t>Mirella RODRIGUES</t>
  </si>
  <si>
    <t>Mariana GARCIA</t>
  </si>
  <si>
    <t>Fabiana MUNIZ</t>
  </si>
  <si>
    <t>Lais ROBATINI</t>
  </si>
  <si>
    <t>Marcio APPEL</t>
  </si>
  <si>
    <t>Tenente Coronel FABRICIO</t>
  </si>
  <si>
    <t>Tenente Coronel BRAGANÇA</t>
  </si>
  <si>
    <t>COPA SANTO AMARO DE CCE - 2021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</si>
  <si>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</si>
  <si>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</si>
  <si>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</si>
  <si>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</si>
  <si>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</si>
  <si>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</si>
  <si>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</si>
  <si>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</si>
  <si>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</si>
  <si>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</si>
  <si>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</si>
  <si>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</si>
  <si>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</si>
  <si>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</si>
  <si>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</si>
  <si>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</si>
  <si>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2º Sgt PM WELLINGTON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</si>
  <si>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</si>
  <si>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</si>
  <si>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</si>
  <si>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</si>
  <si>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</si>
  <si>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</si>
  <si>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</si>
  <si>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</si>
  <si>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</si>
  <si>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27º</t>
  </si>
  <si>
    <t>28º</t>
  </si>
  <si>
    <t>29º</t>
  </si>
  <si>
    <t>30º</t>
  </si>
  <si>
    <t>31º</t>
  </si>
  <si>
    <t>33º</t>
  </si>
  <si>
    <t>34º</t>
  </si>
  <si>
    <t>35º</t>
  </si>
  <si>
    <t>37º</t>
  </si>
  <si>
    <t>38º</t>
  </si>
  <si>
    <t>39º</t>
  </si>
  <si>
    <t>40º</t>
  </si>
  <si>
    <t>41º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</si>
</sst>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1"/>
      <name val="Calibri"/>
      <family val="2"/>
    </font>
    <font>
      <b/>
      <u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>
      <alignment horizontal="center"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1" fontId="0" fillId="0" borderId="1" xfId="1" applyNumberFormat="1" applyFont="1" applyBorder="1" applyAlignment="1">
      <alignment horizontal="center"/>
    </xf>
    <xf numFmtId="0" fontId="0" fillId="0" borderId="0" xfId="0" applyBorder="1"/>
    <xf numFmtId="1" fontId="2" fillId="0" borderId="1" xfId="1" applyNumberFormat="1" applyFont="1" applyBorder="1" applyAlignment="1">
      <alignment horizontal="center"/>
    </xf>
    <xf numFmtId="1" fontId="1" fillId="0" borderId="1" xfId="1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" fontId="1" fillId="0" borderId="4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1" fillId="0" borderId="1" xfId="1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28575</xdr:rowOff>
    </xdr:from>
    <xdr:to>
      <xdr:col>8</xdr:col>
      <xdr:colOff>714375</xdr:colOff>
      <xdr:row>1</xdr:row>
      <xdr:rowOff>667527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635" l="263" r="9947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048750" y="219075"/>
          <a:ext cx="828675" cy="63895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9526</xdr:rowOff>
    </xdr:from>
    <xdr:to>
      <xdr:col>1</xdr:col>
      <xdr:colOff>609600</xdr:colOff>
      <xdr:row>1</xdr:row>
      <xdr:rowOff>638176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00026"/>
          <a:ext cx="5429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28575</xdr:rowOff>
    </xdr:from>
    <xdr:to>
      <xdr:col>8</xdr:col>
      <xdr:colOff>714375</xdr:colOff>
      <xdr:row>1</xdr:row>
      <xdr:rowOff>667527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635" l="263" r="9947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048750" y="95250"/>
          <a:ext cx="828675" cy="63895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9526</xdr:rowOff>
    </xdr:from>
    <xdr:to>
      <xdr:col>1</xdr:col>
      <xdr:colOff>609600</xdr:colOff>
      <xdr:row>1</xdr:row>
      <xdr:rowOff>638176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1"/>
          <a:ext cx="5429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28575</xdr:rowOff>
    </xdr:from>
    <xdr:to>
      <xdr:col>8</xdr:col>
      <xdr:colOff>714375</xdr:colOff>
      <xdr:row>1</xdr:row>
      <xdr:rowOff>667527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635" l="263" r="9947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15350" y="95250"/>
          <a:ext cx="828675" cy="63895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9526</xdr:rowOff>
    </xdr:from>
    <xdr:to>
      <xdr:col>1</xdr:col>
      <xdr:colOff>609600</xdr:colOff>
      <xdr:row>1</xdr:row>
      <xdr:rowOff>638176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1"/>
          <a:ext cx="5429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28575</xdr:rowOff>
    </xdr:from>
    <xdr:to>
      <xdr:col>8</xdr:col>
      <xdr:colOff>714375</xdr:colOff>
      <xdr:row>1</xdr:row>
      <xdr:rowOff>667527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635" l="263" r="9947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15350" y="95250"/>
          <a:ext cx="828675" cy="63895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9526</xdr:rowOff>
    </xdr:from>
    <xdr:to>
      <xdr:col>1</xdr:col>
      <xdr:colOff>609600</xdr:colOff>
      <xdr:row>1</xdr:row>
      <xdr:rowOff>638176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1"/>
          <a:ext cx="5429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28575</xdr:rowOff>
    </xdr:from>
    <xdr:to>
      <xdr:col>8</xdr:col>
      <xdr:colOff>714375</xdr:colOff>
      <xdr:row>1</xdr:row>
      <xdr:rowOff>667527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635" l="263" r="9947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15350" y="95250"/>
          <a:ext cx="828675" cy="63895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9526</xdr:rowOff>
    </xdr:from>
    <xdr:to>
      <xdr:col>1</xdr:col>
      <xdr:colOff>609600</xdr:colOff>
      <xdr:row>1</xdr:row>
      <xdr:rowOff>638176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1"/>
          <a:ext cx="5429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28575</xdr:rowOff>
    </xdr:from>
    <xdr:to>
      <xdr:col>8</xdr:col>
      <xdr:colOff>714375</xdr:colOff>
      <xdr:row>1</xdr:row>
      <xdr:rowOff>667527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635" l="263" r="9947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15350" y="95250"/>
          <a:ext cx="828675" cy="63895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9526</xdr:rowOff>
    </xdr:from>
    <xdr:to>
      <xdr:col>1</xdr:col>
      <xdr:colOff>609600</xdr:colOff>
      <xdr:row>1</xdr:row>
      <xdr:rowOff>638176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1"/>
          <a:ext cx="5429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1</xdr:row>
      <xdr:rowOff>28575</xdr:rowOff>
    </xdr:from>
    <xdr:to>
      <xdr:col>8</xdr:col>
      <xdr:colOff>714375</xdr:colOff>
      <xdr:row>1</xdr:row>
      <xdr:rowOff>667527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8635" l="263" r="9947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15350" y="95250"/>
          <a:ext cx="828675" cy="63895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9526</xdr:rowOff>
    </xdr:from>
    <xdr:to>
      <xdr:col>1</xdr:col>
      <xdr:colOff>609600</xdr:colOff>
      <xdr:row>1</xdr:row>
      <xdr:rowOff>638176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1"/>
          <a:ext cx="5429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800099</xdr:colOff>
      <xdr:row>0</xdr:row>
      <xdr:rowOff>30695</xdr:rowOff>
    </xdr:from>
    <xdr:to>
      <xdr:col>14</xdr:col>
      <xdr:colOff>247649</xdr:colOff>
      <xdr:row>2</xdr:row>
      <xdr:rowOff>105837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07" r="9492"/>
        <a:stretch/>
      </xdr:blipFill>
      <xdr:spPr bwMode="auto">
        <a:xfrm>
          <a:off x="6000749" y="30695"/>
          <a:ext cx="6105525" cy="6085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695325</xdr:colOff>
      <xdr:row>3</xdr:row>
      <xdr:rowOff>21167</xdr:rowOff>
    </xdr:from>
    <xdr:to>
      <xdr:col>14</xdr:col>
      <xdr:colOff>276225</xdr:colOff>
      <xdr:row>4</xdr:row>
      <xdr:rowOff>152584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241"/>
        <a:stretch/>
      </xdr:blipFill>
      <xdr:spPr bwMode="auto">
        <a:xfrm>
          <a:off x="5895975" y="821267"/>
          <a:ext cx="6238875" cy="39811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657225</xdr:colOff>
      <xdr:row>4</xdr:row>
      <xdr:rowOff>210607</xdr:rowOff>
    </xdr:from>
    <xdr:to>
      <xdr:col>14</xdr:col>
      <xdr:colOff>123825</xdr:colOff>
      <xdr:row>6</xdr:row>
      <xdr:rowOff>176317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00" b="13036"/>
        <a:stretch/>
      </xdr:blipFill>
      <xdr:spPr bwMode="auto">
        <a:xfrm>
          <a:off x="5857875" y="1277407"/>
          <a:ext cx="6124575" cy="4991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44"/>
  <sheetViews>
    <sheetView topLeftCell="A127" zoomScale="85" zoomScaleNormal="85" workbookViewId="0">
      <selection activeCell="E143" sqref="E143"/>
    </sheetView>
  </sheetViews>
  <sheetFormatPr defaultRowHeight="15" x14ac:dyDescent="0.25"/>
  <cols>
    <col min="1" max="1" width="2.140625" customWidth="1"/>
    <col min="2" max="2" width="40.85546875" customWidth="1"/>
    <col min="3" max="3" width="15.28515625" bestFit="1" customWidth="1"/>
    <col min="4" max="4" width="15.85546875" bestFit="1" customWidth="1"/>
    <col min="5" max="5" width="20.140625" bestFit="1" customWidth="1"/>
    <col min="6" max="6" width="21" bestFit="1" customWidth="1"/>
    <col min="7" max="7" width="8.7109375" bestFit="1" customWidth="1"/>
    <col min="8" max="8" width="5.42578125" bestFit="1" customWidth="1"/>
    <col min="9" max="9" width="12.140625" bestFit="1" customWidth="1"/>
  </cols>
  <sheetData>
    <row r="1" spans="2:14" ht="5.25" customHeight="1" x14ac:dyDescent="0.25"/>
    <row r="2" spans="2:14" ht="54.75" customHeight="1" x14ac:dyDescent="0.25">
      <c r="B2" s="57" t="s">
        <v>164</v>
      </c>
      <c r="C2" s="57"/>
      <c r="D2" s="57"/>
      <c r="E2" s="57"/>
      <c r="F2" s="57"/>
      <c r="G2" s="57"/>
      <c r="H2" s="57"/>
      <c r="I2" s="57"/>
      <c r="J2" s="18"/>
    </row>
    <row r="3" spans="2:14" ht="6" customHeight="1" x14ac:dyDescent="0.35">
      <c r="B3" s="5"/>
      <c r="C3" s="4"/>
      <c r="D3" s="4"/>
      <c r="E3" s="4"/>
      <c r="F3" s="4"/>
      <c r="G3" s="4"/>
      <c r="H3" s="4"/>
      <c r="I3" s="4"/>
      <c r="J3" s="18"/>
    </row>
    <row r="4" spans="2:14" ht="26.1" customHeight="1" x14ac:dyDescent="0.25">
      <c r="B4" s="54" t="s">
        <v>22</v>
      </c>
      <c r="C4" s="55"/>
      <c r="D4" s="55"/>
      <c r="E4" s="55"/>
      <c r="F4" s="55"/>
      <c r="G4" s="55"/>
      <c r="H4" s="55"/>
      <c r="I4" s="56"/>
      <c r="J4" s="18"/>
    </row>
    <row r="5" spans="2:14" x14ac:dyDescent="0.25">
      <c r="B5" s="52" t="s">
        <v>121</v>
      </c>
      <c r="C5" s="26" t="s">
        <v>112</v>
      </c>
      <c r="D5" s="26" t="s">
        <v>113</v>
      </c>
      <c r="E5" s="27" t="s">
        <v>114</v>
      </c>
      <c r="F5" s="28" t="s">
        <v>115</v>
      </c>
      <c r="G5" s="52" t="s">
        <v>116</v>
      </c>
      <c r="H5" s="52" t="s">
        <v>117</v>
      </c>
      <c r="I5" s="52" t="s">
        <v>118</v>
      </c>
      <c r="N5" s="6"/>
    </row>
    <row r="6" spans="2:14" x14ac:dyDescent="0.25">
      <c r="B6" s="53"/>
      <c r="C6" s="29" t="s">
        <v>149</v>
      </c>
      <c r="D6" s="29" t="s">
        <v>148</v>
      </c>
      <c r="E6" s="30" t="s">
        <v>150</v>
      </c>
      <c r="F6" s="31" t="s">
        <v>151</v>
      </c>
      <c r="G6" s="53"/>
      <c r="H6" s="53"/>
      <c r="I6" s="53"/>
    </row>
    <row r="7" spans="2:14" ht="18.95" customHeight="1" x14ac:dyDescent="0.25">
      <c r="B7" s="33" t="s">
        <v>100</v>
      </c>
      <c r="C7" s="34">
        <v>0</v>
      </c>
      <c r="D7" s="34">
        <v>48</v>
      </c>
      <c r="E7" s="34">
        <v>50</v>
      </c>
      <c r="F7" s="34">
        <v>0</v>
      </c>
      <c r="G7" s="35">
        <f>SMALL(C7:F7,1)</f>
        <v>0</v>
      </c>
      <c r="H7" s="36">
        <f t="shared" ref="H7:H22" si="0">SUM(C7:F7)-G7</f>
        <v>98</v>
      </c>
      <c r="I7" s="37" t="s">
        <v>165</v>
      </c>
      <c r="N7" s="6"/>
    </row>
    <row r="8" spans="2:14" ht="18.95" customHeight="1" x14ac:dyDescent="0.25">
      <c r="B8" s="33" t="s">
        <v>101</v>
      </c>
      <c r="C8" s="38">
        <v>0</v>
      </c>
      <c r="D8" s="38">
        <v>0</v>
      </c>
      <c r="E8" s="38">
        <v>47</v>
      </c>
      <c r="F8" s="38">
        <v>48</v>
      </c>
      <c r="G8" s="35">
        <f>SMALL(C8:F8,1)</f>
        <v>0</v>
      </c>
      <c r="H8" s="36">
        <f t="shared" si="0"/>
        <v>95</v>
      </c>
      <c r="I8" s="37" t="s">
        <v>166</v>
      </c>
    </row>
    <row r="9" spans="2:14" ht="18.95" customHeight="1" x14ac:dyDescent="0.25">
      <c r="B9" s="33" t="s">
        <v>104</v>
      </c>
      <c r="C9" s="38">
        <v>0</v>
      </c>
      <c r="D9" s="38">
        <v>0</v>
      </c>
      <c r="E9" s="39">
        <v>44</v>
      </c>
      <c r="F9" s="38">
        <v>45</v>
      </c>
      <c r="G9" s="35">
        <f>SMALL(C9:F9,1)</f>
        <v>0</v>
      </c>
      <c r="H9" s="36">
        <f t="shared" si="0"/>
        <v>89</v>
      </c>
      <c r="I9" s="37" t="s">
        <v>167</v>
      </c>
    </row>
    <row r="10" spans="2:14" ht="18.95" customHeight="1" x14ac:dyDescent="0.25">
      <c r="B10" s="33" t="s">
        <v>154</v>
      </c>
      <c r="C10" s="38">
        <v>0</v>
      </c>
      <c r="D10" s="38">
        <v>0</v>
      </c>
      <c r="E10" s="39">
        <v>0</v>
      </c>
      <c r="F10" s="38">
        <v>50</v>
      </c>
      <c r="G10" s="35">
        <v>0</v>
      </c>
      <c r="H10" s="36">
        <f t="shared" si="0"/>
        <v>50</v>
      </c>
      <c r="I10" s="37" t="s">
        <v>168</v>
      </c>
    </row>
    <row r="11" spans="2:14" ht="18.95" customHeight="1" x14ac:dyDescent="0.25">
      <c r="B11" s="33" t="s">
        <v>124</v>
      </c>
      <c r="C11" s="40">
        <v>0</v>
      </c>
      <c r="D11" s="41">
        <v>50</v>
      </c>
      <c r="E11" s="42">
        <v>0</v>
      </c>
      <c r="F11" s="40">
        <v>0</v>
      </c>
      <c r="G11" s="43">
        <f>SMALL(C11:F11,1)</f>
        <v>0</v>
      </c>
      <c r="H11" s="44">
        <f t="shared" si="0"/>
        <v>50</v>
      </c>
      <c r="I11" s="37" t="s">
        <v>168</v>
      </c>
      <c r="N11" s="6"/>
    </row>
    <row r="12" spans="2:14" ht="18.95" customHeight="1" x14ac:dyDescent="0.25">
      <c r="B12" s="33" t="s">
        <v>123</v>
      </c>
      <c r="C12" s="41">
        <v>50</v>
      </c>
      <c r="D12" s="41">
        <v>0</v>
      </c>
      <c r="E12" s="41">
        <v>0</v>
      </c>
      <c r="F12" s="41">
        <v>0</v>
      </c>
      <c r="G12" s="35">
        <f>SMALL(C12:F12,1)</f>
        <v>0</v>
      </c>
      <c r="H12" s="36">
        <f t="shared" si="0"/>
        <v>50</v>
      </c>
      <c r="I12" s="37" t="s">
        <v>168</v>
      </c>
      <c r="N12" s="6"/>
    </row>
    <row r="13" spans="2:14" ht="18.95" customHeight="1" x14ac:dyDescent="0.25">
      <c r="B13" s="33" t="s">
        <v>102</v>
      </c>
      <c r="C13" s="38">
        <v>0</v>
      </c>
      <c r="D13" s="38">
        <v>0</v>
      </c>
      <c r="E13" s="38">
        <v>48</v>
      </c>
      <c r="F13" s="38">
        <v>0</v>
      </c>
      <c r="G13" s="35">
        <f>SMALL(C13:F13,1)</f>
        <v>0</v>
      </c>
      <c r="H13" s="36">
        <f t="shared" si="0"/>
        <v>48</v>
      </c>
      <c r="I13" s="37" t="s">
        <v>171</v>
      </c>
    </row>
    <row r="14" spans="2:14" ht="18.95" customHeight="1" x14ac:dyDescent="0.25">
      <c r="B14" s="33" t="s">
        <v>122</v>
      </c>
      <c r="C14" s="41">
        <v>48</v>
      </c>
      <c r="D14" s="41">
        <v>0</v>
      </c>
      <c r="E14" s="41">
        <v>0</v>
      </c>
      <c r="F14" s="41">
        <v>0</v>
      </c>
      <c r="G14" s="35">
        <f>SMALL(C14:F14,1)</f>
        <v>0</v>
      </c>
      <c r="H14" s="36">
        <f t="shared" si="0"/>
        <v>48</v>
      </c>
      <c r="I14" s="37" t="s">
        <v>171</v>
      </c>
    </row>
    <row r="15" spans="2:14" ht="18.95" customHeight="1" x14ac:dyDescent="0.25">
      <c r="B15" s="33" t="s">
        <v>153</v>
      </c>
      <c r="C15" s="38">
        <v>0</v>
      </c>
      <c r="D15" s="38">
        <v>0</v>
      </c>
      <c r="E15" s="39">
        <v>0</v>
      </c>
      <c r="F15" s="38">
        <v>47</v>
      </c>
      <c r="G15" s="35">
        <v>0</v>
      </c>
      <c r="H15" s="36">
        <f t="shared" si="0"/>
        <v>47</v>
      </c>
      <c r="I15" s="37" t="s">
        <v>173</v>
      </c>
    </row>
    <row r="16" spans="2:14" ht="18.95" customHeight="1" x14ac:dyDescent="0.25">
      <c r="B16" s="33" t="s">
        <v>91</v>
      </c>
      <c r="C16" s="40">
        <v>0</v>
      </c>
      <c r="D16" s="41">
        <v>47</v>
      </c>
      <c r="E16" s="42">
        <v>0</v>
      </c>
      <c r="F16" s="40">
        <v>0</v>
      </c>
      <c r="G16" s="43">
        <f>SMALL(C16:F16,1)</f>
        <v>0</v>
      </c>
      <c r="H16" s="44">
        <f t="shared" si="0"/>
        <v>47</v>
      </c>
      <c r="I16" s="37" t="s">
        <v>173</v>
      </c>
    </row>
    <row r="17" spans="2:14" ht="18.95" customHeight="1" x14ac:dyDescent="0.25">
      <c r="B17" s="33" t="s">
        <v>105</v>
      </c>
      <c r="C17" s="38">
        <v>0</v>
      </c>
      <c r="D17" s="38">
        <v>0</v>
      </c>
      <c r="E17" s="38">
        <v>46</v>
      </c>
      <c r="F17" s="38">
        <v>0</v>
      </c>
      <c r="G17" s="35">
        <f>SMALL(C17:F17,1)</f>
        <v>0</v>
      </c>
      <c r="H17" s="36">
        <f t="shared" si="0"/>
        <v>46</v>
      </c>
      <c r="I17" s="37" t="s">
        <v>175</v>
      </c>
    </row>
    <row r="18" spans="2:14" ht="18.95" customHeight="1" x14ac:dyDescent="0.25">
      <c r="B18" s="33" t="s">
        <v>125</v>
      </c>
      <c r="C18" s="40">
        <v>0</v>
      </c>
      <c r="D18" s="41">
        <v>46</v>
      </c>
      <c r="E18" s="42">
        <v>0</v>
      </c>
      <c r="F18" s="40">
        <v>0</v>
      </c>
      <c r="G18" s="43">
        <f>SMALL(C18:F18,1)</f>
        <v>0</v>
      </c>
      <c r="H18" s="44">
        <f t="shared" si="0"/>
        <v>46</v>
      </c>
      <c r="I18" s="37" t="s">
        <v>175</v>
      </c>
    </row>
    <row r="19" spans="2:14" ht="18.95" customHeight="1" x14ac:dyDescent="0.25">
      <c r="B19" s="33" t="s">
        <v>103</v>
      </c>
      <c r="C19" s="38">
        <v>0</v>
      </c>
      <c r="D19" s="38">
        <v>0</v>
      </c>
      <c r="E19" s="38">
        <v>45</v>
      </c>
      <c r="F19" s="38">
        <v>0</v>
      </c>
      <c r="G19" s="35">
        <f>SMALL(C19:F19,1)</f>
        <v>0</v>
      </c>
      <c r="H19" s="36">
        <f t="shared" si="0"/>
        <v>45</v>
      </c>
      <c r="I19" s="37" t="s">
        <v>177</v>
      </c>
    </row>
    <row r="20" spans="2:14" ht="18.95" customHeight="1" x14ac:dyDescent="0.25">
      <c r="B20" s="33" t="s">
        <v>126</v>
      </c>
      <c r="C20" s="40">
        <v>0</v>
      </c>
      <c r="D20" s="41">
        <v>45</v>
      </c>
      <c r="E20" s="42">
        <v>0</v>
      </c>
      <c r="F20" s="40">
        <v>0</v>
      </c>
      <c r="G20" s="43">
        <f>SMALL(C20:F20,1)</f>
        <v>0</v>
      </c>
      <c r="H20" s="44">
        <f t="shared" si="0"/>
        <v>45</v>
      </c>
      <c r="I20" s="37" t="s">
        <v>177</v>
      </c>
    </row>
    <row r="21" spans="2:14" ht="18.95" customHeight="1" x14ac:dyDescent="0.25">
      <c r="B21" s="33" t="s">
        <v>152</v>
      </c>
      <c r="C21" s="38">
        <v>0</v>
      </c>
      <c r="D21" s="38">
        <v>0</v>
      </c>
      <c r="E21" s="39">
        <v>0</v>
      </c>
      <c r="F21" s="38">
        <v>44</v>
      </c>
      <c r="G21" s="35">
        <v>0</v>
      </c>
      <c r="H21" s="36">
        <f t="shared" si="0"/>
        <v>44</v>
      </c>
      <c r="I21" s="37" t="s">
        <v>179</v>
      </c>
    </row>
    <row r="22" spans="2:14" ht="18.95" customHeight="1" x14ac:dyDescent="0.25">
      <c r="B22" s="33" t="s">
        <v>155</v>
      </c>
      <c r="C22" s="38">
        <v>0</v>
      </c>
      <c r="D22" s="38">
        <v>0</v>
      </c>
      <c r="E22" s="39">
        <v>0</v>
      </c>
      <c r="F22" s="38">
        <v>43</v>
      </c>
      <c r="G22" s="35">
        <v>0</v>
      </c>
      <c r="H22" s="36">
        <f t="shared" si="0"/>
        <v>43</v>
      </c>
      <c r="I22" s="37" t="s">
        <v>180</v>
      </c>
    </row>
    <row r="24" spans="2:14" ht="26.1" customHeight="1" x14ac:dyDescent="0.25">
      <c r="B24" s="54" t="s">
        <v>21</v>
      </c>
      <c r="C24" s="55"/>
      <c r="D24" s="55"/>
      <c r="E24" s="55"/>
      <c r="F24" s="55"/>
      <c r="G24" s="55"/>
      <c r="H24" s="55"/>
      <c r="I24" s="56"/>
    </row>
    <row r="25" spans="2:14" x14ac:dyDescent="0.25">
      <c r="B25" s="52" t="s">
        <v>121</v>
      </c>
      <c r="C25" s="26" t="s">
        <v>112</v>
      </c>
      <c r="D25" s="26" t="s">
        <v>113</v>
      </c>
      <c r="E25" s="27" t="s">
        <v>114</v>
      </c>
      <c r="F25" s="28" t="s">
        <v>115</v>
      </c>
      <c r="G25" s="52" t="s">
        <v>116</v>
      </c>
      <c r="H25" s="52" t="s">
        <v>117</v>
      </c>
      <c r="I25" s="52" t="s">
        <v>118</v>
      </c>
      <c r="N25" s="6"/>
    </row>
    <row r="26" spans="2:14" x14ac:dyDescent="0.25">
      <c r="B26" s="53"/>
      <c r="C26" s="29" t="s">
        <v>149</v>
      </c>
      <c r="D26" s="29" t="s">
        <v>148</v>
      </c>
      <c r="E26" s="30" t="s">
        <v>150</v>
      </c>
      <c r="F26" s="31" t="s">
        <v>151</v>
      </c>
      <c r="G26" s="53"/>
      <c r="H26" s="53"/>
      <c r="I26" s="53"/>
    </row>
    <row r="27" spans="2:14" s="32" customFormat="1" ht="18.95" customHeight="1" x14ac:dyDescent="0.25">
      <c r="B27" s="46" t="s">
        <v>90</v>
      </c>
      <c r="C27" s="40">
        <v>50</v>
      </c>
      <c r="D27" s="47">
        <v>50</v>
      </c>
      <c r="E27" s="40">
        <v>0</v>
      </c>
      <c r="F27" s="47">
        <v>46</v>
      </c>
      <c r="G27" s="47">
        <f t="shared" ref="G27:G50" si="1">SMALL(C27:F27,1)</f>
        <v>0</v>
      </c>
      <c r="H27" s="36">
        <f t="shared" ref="H27:H50" si="2">SUM(C27:F27)-G27</f>
        <v>146</v>
      </c>
      <c r="I27" s="37" t="s">
        <v>165</v>
      </c>
    </row>
    <row r="28" spans="2:14" s="32" customFormat="1" ht="18.95" customHeight="1" x14ac:dyDescent="0.25">
      <c r="B28" s="46" t="s">
        <v>49</v>
      </c>
      <c r="C28" s="40">
        <v>48</v>
      </c>
      <c r="D28" s="38">
        <v>0</v>
      </c>
      <c r="E28" s="38">
        <v>44</v>
      </c>
      <c r="F28" s="38">
        <v>50</v>
      </c>
      <c r="G28" s="35">
        <f t="shared" si="1"/>
        <v>0</v>
      </c>
      <c r="H28" s="36">
        <f t="shared" si="2"/>
        <v>142</v>
      </c>
      <c r="I28" s="37" t="s">
        <v>166</v>
      </c>
    </row>
    <row r="29" spans="2:14" s="32" customFormat="1" ht="18.95" customHeight="1" x14ac:dyDescent="0.25">
      <c r="B29" s="46" t="s">
        <v>93</v>
      </c>
      <c r="C29" s="40">
        <v>0</v>
      </c>
      <c r="D29" s="38">
        <v>45</v>
      </c>
      <c r="E29" s="38">
        <v>48</v>
      </c>
      <c r="F29" s="38">
        <v>47</v>
      </c>
      <c r="G29" s="35">
        <f t="shared" si="1"/>
        <v>0</v>
      </c>
      <c r="H29" s="36">
        <f t="shared" si="2"/>
        <v>140</v>
      </c>
      <c r="I29" s="37" t="s">
        <v>167</v>
      </c>
    </row>
    <row r="30" spans="2:14" s="32" customFormat="1" ht="18.95" customHeight="1" x14ac:dyDescent="0.25">
      <c r="B30" s="46" t="s">
        <v>97</v>
      </c>
      <c r="C30" s="40">
        <v>0</v>
      </c>
      <c r="D30" s="47">
        <v>39</v>
      </c>
      <c r="E30" s="38">
        <v>43</v>
      </c>
      <c r="F30" s="38">
        <v>40</v>
      </c>
      <c r="G30" s="35">
        <f t="shared" si="1"/>
        <v>0</v>
      </c>
      <c r="H30" s="36">
        <f t="shared" si="2"/>
        <v>122</v>
      </c>
      <c r="I30" s="37" t="s">
        <v>168</v>
      </c>
    </row>
    <row r="31" spans="2:14" s="32" customFormat="1" ht="18.95" customHeight="1" x14ac:dyDescent="0.25">
      <c r="B31" s="46" t="s">
        <v>92</v>
      </c>
      <c r="C31" s="40">
        <v>0</v>
      </c>
      <c r="D31" s="38">
        <v>0</v>
      </c>
      <c r="E31" s="38">
        <v>50</v>
      </c>
      <c r="F31" s="38">
        <v>48</v>
      </c>
      <c r="G31" s="35">
        <f t="shared" si="1"/>
        <v>0</v>
      </c>
      <c r="H31" s="36">
        <f t="shared" si="2"/>
        <v>98</v>
      </c>
      <c r="I31" s="37" t="s">
        <v>169</v>
      </c>
    </row>
    <row r="32" spans="2:14" s="32" customFormat="1" ht="18.95" customHeight="1" x14ac:dyDescent="0.25">
      <c r="B32" s="46" t="s">
        <v>43</v>
      </c>
      <c r="C32" s="41">
        <v>47</v>
      </c>
      <c r="D32" s="41">
        <v>44</v>
      </c>
      <c r="E32" s="40">
        <v>0</v>
      </c>
      <c r="F32" s="43">
        <v>0</v>
      </c>
      <c r="G32" s="43">
        <f t="shared" si="1"/>
        <v>0</v>
      </c>
      <c r="H32" s="36">
        <f t="shared" si="2"/>
        <v>91</v>
      </c>
      <c r="I32" s="37" t="s">
        <v>170</v>
      </c>
    </row>
    <row r="33" spans="2:9" s="32" customFormat="1" ht="18.95" customHeight="1" x14ac:dyDescent="0.25">
      <c r="B33" s="46" t="s">
        <v>96</v>
      </c>
      <c r="C33" s="40">
        <v>0</v>
      </c>
      <c r="D33" s="38">
        <v>0</v>
      </c>
      <c r="E33" s="38">
        <v>46</v>
      </c>
      <c r="F33" s="38">
        <v>43</v>
      </c>
      <c r="G33" s="35">
        <f t="shared" si="1"/>
        <v>0</v>
      </c>
      <c r="H33" s="36">
        <f t="shared" si="2"/>
        <v>89</v>
      </c>
      <c r="I33" s="37" t="s">
        <v>171</v>
      </c>
    </row>
    <row r="34" spans="2:9" s="32" customFormat="1" ht="18.95" customHeight="1" x14ac:dyDescent="0.25">
      <c r="B34" s="46" t="s">
        <v>91</v>
      </c>
      <c r="C34" s="40">
        <v>0</v>
      </c>
      <c r="D34" s="47">
        <v>0</v>
      </c>
      <c r="E34" s="38">
        <v>42</v>
      </c>
      <c r="F34" s="38">
        <v>45</v>
      </c>
      <c r="G34" s="35">
        <f t="shared" si="1"/>
        <v>0</v>
      </c>
      <c r="H34" s="36">
        <f t="shared" si="2"/>
        <v>87</v>
      </c>
      <c r="I34" s="37" t="s">
        <v>172</v>
      </c>
    </row>
    <row r="35" spans="2:9" s="32" customFormat="1" ht="18.95" customHeight="1" x14ac:dyDescent="0.25">
      <c r="B35" s="48" t="s">
        <v>128</v>
      </c>
      <c r="C35" s="41">
        <v>0</v>
      </c>
      <c r="D35" s="41">
        <v>48</v>
      </c>
      <c r="E35" s="41">
        <v>0</v>
      </c>
      <c r="F35" s="41">
        <v>0</v>
      </c>
      <c r="G35" s="43">
        <f t="shared" si="1"/>
        <v>0</v>
      </c>
      <c r="H35" s="36">
        <f t="shared" si="2"/>
        <v>48</v>
      </c>
      <c r="I35" s="37" t="s">
        <v>173</v>
      </c>
    </row>
    <row r="36" spans="2:9" s="32" customFormat="1" ht="18.95" customHeight="1" x14ac:dyDescent="0.25">
      <c r="B36" s="48" t="s">
        <v>129</v>
      </c>
      <c r="C36" s="41">
        <v>0</v>
      </c>
      <c r="D36" s="41">
        <v>47</v>
      </c>
      <c r="E36" s="41">
        <v>0</v>
      </c>
      <c r="F36" s="41">
        <v>0</v>
      </c>
      <c r="G36" s="43">
        <f t="shared" si="1"/>
        <v>0</v>
      </c>
      <c r="H36" s="36">
        <f t="shared" si="2"/>
        <v>47</v>
      </c>
      <c r="I36" s="37" t="s">
        <v>174</v>
      </c>
    </row>
    <row r="37" spans="2:9" s="32" customFormat="1" ht="18.95" customHeight="1" x14ac:dyDescent="0.25">
      <c r="B37" s="48" t="s">
        <v>130</v>
      </c>
      <c r="C37" s="42">
        <v>0</v>
      </c>
      <c r="D37" s="41">
        <v>46</v>
      </c>
      <c r="E37" s="42">
        <v>0</v>
      </c>
      <c r="F37" s="42">
        <v>0</v>
      </c>
      <c r="G37" s="43">
        <f t="shared" si="1"/>
        <v>0</v>
      </c>
      <c r="H37" s="36">
        <f t="shared" si="2"/>
        <v>46</v>
      </c>
      <c r="I37" s="37" t="s">
        <v>175</v>
      </c>
    </row>
    <row r="38" spans="2:9" s="32" customFormat="1" ht="18.95" customHeight="1" x14ac:dyDescent="0.25">
      <c r="B38" s="46" t="s">
        <v>127</v>
      </c>
      <c r="C38" s="41">
        <v>46</v>
      </c>
      <c r="D38" s="41">
        <v>0</v>
      </c>
      <c r="E38" s="40">
        <v>0</v>
      </c>
      <c r="F38" s="43">
        <v>0</v>
      </c>
      <c r="G38" s="43">
        <f t="shared" si="1"/>
        <v>0</v>
      </c>
      <c r="H38" s="36">
        <f t="shared" si="2"/>
        <v>46</v>
      </c>
      <c r="I38" s="37" t="s">
        <v>175</v>
      </c>
    </row>
    <row r="39" spans="2:9" s="32" customFormat="1" ht="18.95" customHeight="1" x14ac:dyDescent="0.25">
      <c r="B39" s="46" t="s">
        <v>68</v>
      </c>
      <c r="C39" s="40">
        <v>0</v>
      </c>
      <c r="D39" s="38">
        <v>0</v>
      </c>
      <c r="E39" s="38">
        <v>45</v>
      </c>
      <c r="F39" s="38">
        <v>0</v>
      </c>
      <c r="G39" s="35">
        <f t="shared" si="1"/>
        <v>0</v>
      </c>
      <c r="H39" s="36">
        <f t="shared" si="2"/>
        <v>45</v>
      </c>
      <c r="I39" s="37" t="s">
        <v>177</v>
      </c>
    </row>
    <row r="40" spans="2:9" s="32" customFormat="1" ht="18.95" customHeight="1" x14ac:dyDescent="0.25">
      <c r="B40" s="49" t="s">
        <v>70</v>
      </c>
      <c r="C40" s="41">
        <v>45</v>
      </c>
      <c r="D40" s="41">
        <v>0</v>
      </c>
      <c r="E40" s="41">
        <v>0</v>
      </c>
      <c r="F40" s="41">
        <v>0</v>
      </c>
      <c r="G40" s="43">
        <f t="shared" si="1"/>
        <v>0</v>
      </c>
      <c r="H40" s="36">
        <f t="shared" si="2"/>
        <v>45</v>
      </c>
      <c r="I40" s="37" t="s">
        <v>177</v>
      </c>
    </row>
    <row r="41" spans="2:9" s="32" customFormat="1" ht="18.95" customHeight="1" x14ac:dyDescent="0.25">
      <c r="B41" s="46" t="s">
        <v>102</v>
      </c>
      <c r="C41" s="43">
        <v>0</v>
      </c>
      <c r="D41" s="43">
        <v>0</v>
      </c>
      <c r="E41" s="40">
        <v>0</v>
      </c>
      <c r="F41" s="43">
        <v>44</v>
      </c>
      <c r="G41" s="43">
        <f t="shared" si="1"/>
        <v>0</v>
      </c>
      <c r="H41" s="36">
        <f t="shared" si="2"/>
        <v>44</v>
      </c>
      <c r="I41" s="37" t="s">
        <v>179</v>
      </c>
    </row>
    <row r="42" spans="2:9" s="32" customFormat="1" ht="18.95" customHeight="1" x14ac:dyDescent="0.25">
      <c r="B42" s="33" t="s">
        <v>94</v>
      </c>
      <c r="C42" s="43">
        <v>0</v>
      </c>
      <c r="D42" s="43">
        <v>43</v>
      </c>
      <c r="E42" s="40">
        <v>0</v>
      </c>
      <c r="F42" s="43">
        <v>0</v>
      </c>
      <c r="G42" s="43">
        <f t="shared" si="1"/>
        <v>0</v>
      </c>
      <c r="H42" s="36">
        <f t="shared" si="2"/>
        <v>43</v>
      </c>
      <c r="I42" s="37" t="s">
        <v>180</v>
      </c>
    </row>
    <row r="43" spans="2:9" s="32" customFormat="1" ht="18.95" customHeight="1" x14ac:dyDescent="0.25">
      <c r="B43" s="45" t="s">
        <v>131</v>
      </c>
      <c r="C43" s="42">
        <v>0</v>
      </c>
      <c r="D43" s="41">
        <v>42</v>
      </c>
      <c r="E43" s="42">
        <v>0</v>
      </c>
      <c r="F43" s="42">
        <v>0</v>
      </c>
      <c r="G43" s="43">
        <f t="shared" si="1"/>
        <v>0</v>
      </c>
      <c r="H43" s="36">
        <f t="shared" si="2"/>
        <v>42</v>
      </c>
      <c r="I43" s="37" t="s">
        <v>182</v>
      </c>
    </row>
    <row r="44" spans="2:9" s="32" customFormat="1" ht="18.95" customHeight="1" x14ac:dyDescent="0.25">
      <c r="B44" s="33" t="s">
        <v>86</v>
      </c>
      <c r="C44" s="43">
        <v>0</v>
      </c>
      <c r="D44" s="43">
        <v>0</v>
      </c>
      <c r="E44" s="40">
        <v>0</v>
      </c>
      <c r="F44" s="43">
        <v>42</v>
      </c>
      <c r="G44" s="43">
        <f t="shared" si="1"/>
        <v>0</v>
      </c>
      <c r="H44" s="36">
        <f t="shared" si="2"/>
        <v>42</v>
      </c>
      <c r="I44" s="37" t="s">
        <v>182</v>
      </c>
    </row>
    <row r="45" spans="2:9" s="32" customFormat="1" ht="18.95" customHeight="1" x14ac:dyDescent="0.25">
      <c r="B45" s="33" t="s">
        <v>98</v>
      </c>
      <c r="C45" s="40">
        <v>0</v>
      </c>
      <c r="D45" s="47">
        <v>0</v>
      </c>
      <c r="E45" s="38">
        <v>41</v>
      </c>
      <c r="F45" s="38">
        <v>0</v>
      </c>
      <c r="G45" s="35">
        <f t="shared" si="1"/>
        <v>0</v>
      </c>
      <c r="H45" s="36">
        <f t="shared" si="2"/>
        <v>41</v>
      </c>
      <c r="I45" s="37" t="s">
        <v>184</v>
      </c>
    </row>
    <row r="46" spans="2:9" s="32" customFormat="1" ht="18.95" customHeight="1" x14ac:dyDescent="0.25">
      <c r="B46" s="45" t="s">
        <v>132</v>
      </c>
      <c r="C46" s="42">
        <v>0</v>
      </c>
      <c r="D46" s="41">
        <v>41</v>
      </c>
      <c r="E46" s="42">
        <v>0</v>
      </c>
      <c r="F46" s="42">
        <v>0</v>
      </c>
      <c r="G46" s="43">
        <f t="shared" si="1"/>
        <v>0</v>
      </c>
      <c r="H46" s="36">
        <f t="shared" si="2"/>
        <v>41</v>
      </c>
      <c r="I46" s="37" t="s">
        <v>184</v>
      </c>
    </row>
    <row r="47" spans="2:9" s="32" customFormat="1" ht="18.95" customHeight="1" x14ac:dyDescent="0.25">
      <c r="B47" s="33" t="s">
        <v>181</v>
      </c>
      <c r="C47" s="43">
        <v>0</v>
      </c>
      <c r="D47" s="43">
        <v>0</v>
      </c>
      <c r="E47" s="40">
        <v>0</v>
      </c>
      <c r="F47" s="43">
        <v>41</v>
      </c>
      <c r="G47" s="43">
        <f t="shared" si="1"/>
        <v>0</v>
      </c>
      <c r="H47" s="36">
        <f t="shared" si="2"/>
        <v>41</v>
      </c>
      <c r="I47" s="37" t="s">
        <v>184</v>
      </c>
    </row>
    <row r="48" spans="2:9" s="32" customFormat="1" ht="18.95" customHeight="1" x14ac:dyDescent="0.25">
      <c r="B48" s="33" t="s">
        <v>95</v>
      </c>
      <c r="C48" s="40">
        <v>0</v>
      </c>
      <c r="D48" s="47">
        <v>0</v>
      </c>
      <c r="E48" s="40">
        <v>40</v>
      </c>
      <c r="F48" s="38">
        <v>0</v>
      </c>
      <c r="G48" s="35">
        <f t="shared" si="1"/>
        <v>0</v>
      </c>
      <c r="H48" s="36">
        <f t="shared" si="2"/>
        <v>40</v>
      </c>
      <c r="I48" s="37" t="s">
        <v>187</v>
      </c>
    </row>
    <row r="49" spans="2:14" s="32" customFormat="1" ht="18.95" customHeight="1" x14ac:dyDescent="0.25">
      <c r="B49" s="33" t="s">
        <v>99</v>
      </c>
      <c r="C49" s="43">
        <v>0</v>
      </c>
      <c r="D49" s="43">
        <v>0</v>
      </c>
      <c r="E49" s="40">
        <v>0</v>
      </c>
      <c r="F49" s="43">
        <v>0</v>
      </c>
      <c r="G49" s="43">
        <f t="shared" si="1"/>
        <v>0</v>
      </c>
      <c r="H49" s="36">
        <f t="shared" si="2"/>
        <v>0</v>
      </c>
      <c r="I49" s="37" t="s">
        <v>188</v>
      </c>
    </row>
    <row r="50" spans="2:14" s="32" customFormat="1" ht="18.95" customHeight="1" x14ac:dyDescent="0.25">
      <c r="B50" s="33" t="s">
        <v>156</v>
      </c>
      <c r="C50" s="43">
        <v>0</v>
      </c>
      <c r="D50" s="43">
        <v>0</v>
      </c>
      <c r="E50" s="40">
        <v>0</v>
      </c>
      <c r="F50" s="43">
        <v>0</v>
      </c>
      <c r="G50" s="43">
        <f t="shared" si="1"/>
        <v>0</v>
      </c>
      <c r="H50" s="36">
        <f t="shared" si="2"/>
        <v>0</v>
      </c>
      <c r="I50" s="37" t="s">
        <v>189</v>
      </c>
    </row>
    <row r="52" spans="2:14" s="32" customFormat="1" ht="26.1" customHeight="1" x14ac:dyDescent="0.25">
      <c r="B52" s="54" t="s">
        <v>20</v>
      </c>
      <c r="C52" s="55"/>
      <c r="D52" s="55"/>
      <c r="E52" s="55"/>
      <c r="F52" s="55"/>
      <c r="G52" s="55"/>
      <c r="H52" s="55"/>
      <c r="I52" s="56"/>
    </row>
    <row r="53" spans="2:14" x14ac:dyDescent="0.25">
      <c r="B53" s="52" t="s">
        <v>121</v>
      </c>
      <c r="C53" s="26" t="s">
        <v>112</v>
      </c>
      <c r="D53" s="26" t="s">
        <v>113</v>
      </c>
      <c r="E53" s="27" t="s">
        <v>114</v>
      </c>
      <c r="F53" s="28" t="s">
        <v>115</v>
      </c>
      <c r="G53" s="52" t="s">
        <v>116</v>
      </c>
      <c r="H53" s="52" t="s">
        <v>117</v>
      </c>
      <c r="I53" s="52" t="s">
        <v>118</v>
      </c>
      <c r="N53" s="6"/>
    </row>
    <row r="54" spans="2:14" x14ac:dyDescent="0.25">
      <c r="B54" s="53"/>
      <c r="C54" s="29" t="s">
        <v>149</v>
      </c>
      <c r="D54" s="29" t="s">
        <v>148</v>
      </c>
      <c r="E54" s="30" t="s">
        <v>150</v>
      </c>
      <c r="F54" s="31" t="s">
        <v>151</v>
      </c>
      <c r="G54" s="53"/>
      <c r="H54" s="53"/>
      <c r="I54" s="53"/>
    </row>
    <row r="55" spans="2:14" s="32" customFormat="1" ht="18.95" customHeight="1" x14ac:dyDescent="0.25">
      <c r="B55" s="33" t="s">
        <v>74</v>
      </c>
      <c r="C55" s="38">
        <v>48</v>
      </c>
      <c r="D55" s="38">
        <v>48</v>
      </c>
      <c r="E55" s="38">
        <v>50</v>
      </c>
      <c r="F55" s="38">
        <v>50</v>
      </c>
      <c r="G55" s="35">
        <f t="shared" ref="G55:G95" si="3">SMALL(C55:F55,1)</f>
        <v>48</v>
      </c>
      <c r="H55" s="36">
        <f t="shared" ref="H55:H95" si="4">SUM(C55:F55)-G55</f>
        <v>148</v>
      </c>
      <c r="I55" s="37" t="s">
        <v>165</v>
      </c>
    </row>
    <row r="56" spans="2:14" s="32" customFormat="1" ht="18.95" customHeight="1" x14ac:dyDescent="0.25">
      <c r="B56" s="33" t="s">
        <v>76</v>
      </c>
      <c r="C56" s="38">
        <v>46</v>
      </c>
      <c r="D56" s="38">
        <v>46</v>
      </c>
      <c r="E56" s="38">
        <v>47</v>
      </c>
      <c r="F56" s="38">
        <v>47</v>
      </c>
      <c r="G56" s="35">
        <f t="shared" si="3"/>
        <v>46</v>
      </c>
      <c r="H56" s="36">
        <f t="shared" si="4"/>
        <v>140</v>
      </c>
      <c r="I56" s="37" t="s">
        <v>166</v>
      </c>
    </row>
    <row r="57" spans="2:14" s="32" customFormat="1" ht="18.95" customHeight="1" x14ac:dyDescent="0.25">
      <c r="B57" s="33" t="s">
        <v>134</v>
      </c>
      <c r="C57" s="38">
        <v>43</v>
      </c>
      <c r="D57" s="38">
        <v>45</v>
      </c>
      <c r="E57" s="40">
        <v>33</v>
      </c>
      <c r="F57" s="43">
        <v>48</v>
      </c>
      <c r="G57" s="43">
        <f t="shared" si="3"/>
        <v>33</v>
      </c>
      <c r="H57" s="36">
        <f t="shared" si="4"/>
        <v>136</v>
      </c>
      <c r="I57" s="37" t="s">
        <v>167</v>
      </c>
    </row>
    <row r="58" spans="2:14" s="32" customFormat="1" ht="18.95" customHeight="1" x14ac:dyDescent="0.25">
      <c r="B58" s="33" t="s">
        <v>133</v>
      </c>
      <c r="C58" s="38">
        <v>50</v>
      </c>
      <c r="D58" s="38">
        <v>0</v>
      </c>
      <c r="E58" s="38">
        <v>41</v>
      </c>
      <c r="F58" s="38">
        <v>44</v>
      </c>
      <c r="G58" s="35">
        <f t="shared" si="3"/>
        <v>0</v>
      </c>
      <c r="H58" s="36">
        <f t="shared" si="4"/>
        <v>135</v>
      </c>
      <c r="I58" s="37" t="s">
        <v>168</v>
      </c>
    </row>
    <row r="59" spans="2:14" s="32" customFormat="1" ht="18.95" customHeight="1" x14ac:dyDescent="0.25">
      <c r="B59" s="33" t="s">
        <v>82</v>
      </c>
      <c r="C59" s="38">
        <v>45</v>
      </c>
      <c r="D59" s="38">
        <v>43</v>
      </c>
      <c r="E59" s="38">
        <v>43</v>
      </c>
      <c r="F59" s="38">
        <v>45</v>
      </c>
      <c r="G59" s="35">
        <f t="shared" si="3"/>
        <v>43</v>
      </c>
      <c r="H59" s="36">
        <f t="shared" si="4"/>
        <v>133</v>
      </c>
      <c r="I59" s="37" t="s">
        <v>169</v>
      </c>
    </row>
    <row r="60" spans="2:14" s="32" customFormat="1" ht="18.95" customHeight="1" x14ac:dyDescent="0.25">
      <c r="B60" s="33" t="s">
        <v>79</v>
      </c>
      <c r="C60" s="38">
        <v>47</v>
      </c>
      <c r="D60" s="38">
        <v>47</v>
      </c>
      <c r="E60" s="40">
        <v>32</v>
      </c>
      <c r="F60" s="43">
        <v>0</v>
      </c>
      <c r="G60" s="43">
        <f t="shared" si="3"/>
        <v>0</v>
      </c>
      <c r="H60" s="36">
        <f t="shared" si="4"/>
        <v>126</v>
      </c>
      <c r="I60" s="37" t="s">
        <v>170</v>
      </c>
    </row>
    <row r="61" spans="2:14" s="32" customFormat="1" ht="18.95" customHeight="1" x14ac:dyDescent="0.25">
      <c r="B61" s="33" t="s">
        <v>87</v>
      </c>
      <c r="C61" s="38">
        <v>44</v>
      </c>
      <c r="D61" s="38">
        <v>27</v>
      </c>
      <c r="E61" s="40">
        <v>39</v>
      </c>
      <c r="F61" s="41">
        <v>38</v>
      </c>
      <c r="G61" s="41">
        <f t="shared" si="3"/>
        <v>27</v>
      </c>
      <c r="H61" s="36">
        <f t="shared" si="4"/>
        <v>121</v>
      </c>
      <c r="I61" s="37" t="s">
        <v>171</v>
      </c>
    </row>
    <row r="62" spans="2:14" s="32" customFormat="1" ht="18.95" customHeight="1" x14ac:dyDescent="0.25">
      <c r="B62" s="33" t="s">
        <v>143</v>
      </c>
      <c r="C62" s="38">
        <v>0</v>
      </c>
      <c r="D62" s="38">
        <v>38</v>
      </c>
      <c r="E62" s="50">
        <v>40</v>
      </c>
      <c r="F62" s="38">
        <v>42</v>
      </c>
      <c r="G62" s="35">
        <f t="shared" si="3"/>
        <v>0</v>
      </c>
      <c r="H62" s="36">
        <f t="shared" si="4"/>
        <v>120</v>
      </c>
      <c r="I62" s="37" t="s">
        <v>172</v>
      </c>
    </row>
    <row r="63" spans="2:14" s="32" customFormat="1" ht="18.95" customHeight="1" x14ac:dyDescent="0.25">
      <c r="B63" s="33" t="s">
        <v>80</v>
      </c>
      <c r="C63" s="38">
        <v>40</v>
      </c>
      <c r="D63" s="38">
        <v>36</v>
      </c>
      <c r="E63" s="40">
        <v>30</v>
      </c>
      <c r="F63" s="43">
        <v>40</v>
      </c>
      <c r="G63" s="43">
        <f t="shared" si="3"/>
        <v>30</v>
      </c>
      <c r="H63" s="36">
        <f t="shared" si="4"/>
        <v>116</v>
      </c>
      <c r="I63" s="37" t="s">
        <v>173</v>
      </c>
    </row>
    <row r="64" spans="2:14" s="32" customFormat="1" ht="18.95" customHeight="1" x14ac:dyDescent="0.25">
      <c r="B64" s="33" t="s">
        <v>78</v>
      </c>
      <c r="C64" s="38">
        <v>0</v>
      </c>
      <c r="D64" s="38">
        <v>32</v>
      </c>
      <c r="E64" s="40">
        <v>37</v>
      </c>
      <c r="F64" s="43">
        <v>39</v>
      </c>
      <c r="G64" s="43">
        <f t="shared" si="3"/>
        <v>0</v>
      </c>
      <c r="H64" s="36">
        <f t="shared" si="4"/>
        <v>108</v>
      </c>
      <c r="I64" s="37" t="s">
        <v>174</v>
      </c>
    </row>
    <row r="65" spans="2:9" s="32" customFormat="1" ht="18.95" customHeight="1" x14ac:dyDescent="0.25">
      <c r="B65" s="33" t="s">
        <v>135</v>
      </c>
      <c r="C65" s="41">
        <v>42</v>
      </c>
      <c r="D65" s="41">
        <v>50</v>
      </c>
      <c r="E65" s="40">
        <v>0</v>
      </c>
      <c r="F65" s="51">
        <v>0</v>
      </c>
      <c r="G65" s="43">
        <f t="shared" si="3"/>
        <v>0</v>
      </c>
      <c r="H65" s="36">
        <f t="shared" si="4"/>
        <v>92</v>
      </c>
      <c r="I65" s="37" t="s">
        <v>175</v>
      </c>
    </row>
    <row r="66" spans="2:9" s="32" customFormat="1" ht="18.95" customHeight="1" x14ac:dyDescent="0.25">
      <c r="B66" s="33" t="s">
        <v>75</v>
      </c>
      <c r="C66" s="38">
        <v>0</v>
      </c>
      <c r="D66" s="38">
        <v>39</v>
      </c>
      <c r="E66" s="38">
        <v>48</v>
      </c>
      <c r="F66" s="38">
        <v>0</v>
      </c>
      <c r="G66" s="35">
        <f t="shared" si="3"/>
        <v>0</v>
      </c>
      <c r="H66" s="36">
        <f t="shared" si="4"/>
        <v>87</v>
      </c>
      <c r="I66" s="37" t="s">
        <v>176</v>
      </c>
    </row>
    <row r="67" spans="2:9" s="32" customFormat="1" ht="18.95" customHeight="1" x14ac:dyDescent="0.25">
      <c r="B67" s="33" t="s">
        <v>84</v>
      </c>
      <c r="C67" s="38">
        <v>0</v>
      </c>
      <c r="D67" s="38">
        <v>0</v>
      </c>
      <c r="E67" s="39">
        <v>42</v>
      </c>
      <c r="F67" s="38">
        <v>41</v>
      </c>
      <c r="G67" s="35">
        <f t="shared" si="3"/>
        <v>0</v>
      </c>
      <c r="H67" s="36">
        <f t="shared" si="4"/>
        <v>83</v>
      </c>
      <c r="I67" s="37" t="s">
        <v>177</v>
      </c>
    </row>
    <row r="68" spans="2:9" s="32" customFormat="1" ht="18.95" customHeight="1" x14ac:dyDescent="0.25">
      <c r="B68" s="33" t="s">
        <v>77</v>
      </c>
      <c r="C68" s="38">
        <v>0</v>
      </c>
      <c r="D68" s="38">
        <v>34</v>
      </c>
      <c r="E68" s="38">
        <v>46</v>
      </c>
      <c r="F68" s="38">
        <v>0</v>
      </c>
      <c r="G68" s="35">
        <f t="shared" si="3"/>
        <v>0</v>
      </c>
      <c r="H68" s="36">
        <f t="shared" si="4"/>
        <v>80</v>
      </c>
      <c r="I68" s="37" t="s">
        <v>178</v>
      </c>
    </row>
    <row r="69" spans="2:9" s="32" customFormat="1" ht="18.95" customHeight="1" x14ac:dyDescent="0.25">
      <c r="B69" s="33" t="s">
        <v>70</v>
      </c>
      <c r="C69" s="38">
        <v>0</v>
      </c>
      <c r="D69" s="38">
        <v>0</v>
      </c>
      <c r="E69" s="40">
        <v>31</v>
      </c>
      <c r="F69" s="43">
        <v>46</v>
      </c>
      <c r="G69" s="43">
        <f t="shared" si="3"/>
        <v>0</v>
      </c>
      <c r="H69" s="36">
        <f t="shared" si="4"/>
        <v>77</v>
      </c>
      <c r="I69" s="37" t="s">
        <v>179</v>
      </c>
    </row>
    <row r="70" spans="2:9" s="32" customFormat="1" ht="18.95" customHeight="1" x14ac:dyDescent="0.25">
      <c r="B70" s="33" t="s">
        <v>43</v>
      </c>
      <c r="C70" s="38">
        <v>0</v>
      </c>
      <c r="D70" s="38">
        <v>0</v>
      </c>
      <c r="E70" s="40">
        <v>34</v>
      </c>
      <c r="F70" s="43">
        <v>37</v>
      </c>
      <c r="G70" s="43">
        <f t="shared" si="3"/>
        <v>0</v>
      </c>
      <c r="H70" s="36">
        <f t="shared" si="4"/>
        <v>71</v>
      </c>
      <c r="I70" s="37" t="s">
        <v>180</v>
      </c>
    </row>
    <row r="71" spans="2:9" s="32" customFormat="1" ht="18.95" customHeight="1" x14ac:dyDescent="0.25">
      <c r="B71" s="33" t="s">
        <v>69</v>
      </c>
      <c r="C71" s="38">
        <v>0</v>
      </c>
      <c r="D71" s="38">
        <v>33</v>
      </c>
      <c r="E71" s="40">
        <v>35</v>
      </c>
      <c r="F71" s="43">
        <v>0</v>
      </c>
      <c r="G71" s="43">
        <f t="shared" si="3"/>
        <v>0</v>
      </c>
      <c r="H71" s="36">
        <f t="shared" si="4"/>
        <v>68</v>
      </c>
      <c r="I71" s="37" t="s">
        <v>182</v>
      </c>
    </row>
    <row r="72" spans="2:9" s="32" customFormat="1" ht="18.95" customHeight="1" x14ac:dyDescent="0.25">
      <c r="B72" s="33" t="s">
        <v>89</v>
      </c>
      <c r="C72" s="38">
        <v>39</v>
      </c>
      <c r="D72" s="38">
        <v>0</v>
      </c>
      <c r="E72" s="40">
        <v>28</v>
      </c>
      <c r="F72" s="43">
        <v>0</v>
      </c>
      <c r="G72" s="43">
        <f t="shared" si="3"/>
        <v>0</v>
      </c>
      <c r="H72" s="36">
        <f t="shared" si="4"/>
        <v>67</v>
      </c>
      <c r="I72" s="37" t="s">
        <v>183</v>
      </c>
    </row>
    <row r="73" spans="2:9" s="32" customFormat="1" ht="18.95" customHeight="1" x14ac:dyDescent="0.25">
      <c r="B73" s="33" t="s">
        <v>136</v>
      </c>
      <c r="C73" s="41">
        <v>41</v>
      </c>
      <c r="D73" s="41">
        <v>25</v>
      </c>
      <c r="E73" s="40">
        <v>0</v>
      </c>
      <c r="F73" s="51">
        <v>0</v>
      </c>
      <c r="G73" s="43">
        <f t="shared" si="3"/>
        <v>0</v>
      </c>
      <c r="H73" s="36">
        <f t="shared" si="4"/>
        <v>66</v>
      </c>
      <c r="I73" s="37" t="s">
        <v>184</v>
      </c>
    </row>
    <row r="74" spans="2:9" s="32" customFormat="1" ht="18.95" customHeight="1" x14ac:dyDescent="0.25">
      <c r="B74" s="33" t="s">
        <v>142</v>
      </c>
      <c r="C74" s="40">
        <v>0</v>
      </c>
      <c r="D74" s="41">
        <v>28</v>
      </c>
      <c r="E74" s="40">
        <v>0</v>
      </c>
      <c r="F74" s="51">
        <v>36</v>
      </c>
      <c r="G74" s="43">
        <f t="shared" si="3"/>
        <v>0</v>
      </c>
      <c r="H74" s="36">
        <f t="shared" si="4"/>
        <v>64</v>
      </c>
      <c r="I74" s="37" t="s">
        <v>185</v>
      </c>
    </row>
    <row r="75" spans="2:9" s="32" customFormat="1" ht="18.95" customHeight="1" x14ac:dyDescent="0.25">
      <c r="B75" s="33" t="s">
        <v>85</v>
      </c>
      <c r="C75" s="38">
        <v>0</v>
      </c>
      <c r="D75" s="38">
        <v>31</v>
      </c>
      <c r="E75" s="40">
        <v>29</v>
      </c>
      <c r="F75" s="43">
        <v>0</v>
      </c>
      <c r="G75" s="43">
        <f t="shared" si="3"/>
        <v>0</v>
      </c>
      <c r="H75" s="36">
        <f t="shared" si="4"/>
        <v>60</v>
      </c>
      <c r="I75" s="37" t="s">
        <v>186</v>
      </c>
    </row>
    <row r="76" spans="2:9" s="32" customFormat="1" ht="18.95" customHeight="1" x14ac:dyDescent="0.25">
      <c r="B76" s="33" t="s">
        <v>27</v>
      </c>
      <c r="C76" s="38">
        <v>0</v>
      </c>
      <c r="D76" s="38">
        <v>23</v>
      </c>
      <c r="E76" s="40">
        <v>36</v>
      </c>
      <c r="F76" s="43">
        <v>0</v>
      </c>
      <c r="G76" s="43">
        <f t="shared" si="3"/>
        <v>0</v>
      </c>
      <c r="H76" s="36">
        <f t="shared" si="4"/>
        <v>59</v>
      </c>
      <c r="I76" s="37" t="s">
        <v>187</v>
      </c>
    </row>
    <row r="77" spans="2:9" s="32" customFormat="1" ht="18.95" customHeight="1" x14ac:dyDescent="0.25">
      <c r="B77" s="33" t="s">
        <v>83</v>
      </c>
      <c r="C77" s="38">
        <v>0</v>
      </c>
      <c r="D77" s="38">
        <v>24</v>
      </c>
      <c r="E77" s="40">
        <v>27</v>
      </c>
      <c r="F77" s="43">
        <v>0</v>
      </c>
      <c r="G77" s="43">
        <f t="shared" si="3"/>
        <v>0</v>
      </c>
      <c r="H77" s="36">
        <f t="shared" si="4"/>
        <v>51</v>
      </c>
      <c r="I77" s="37" t="s">
        <v>188</v>
      </c>
    </row>
    <row r="78" spans="2:9" s="32" customFormat="1" ht="18.95" customHeight="1" x14ac:dyDescent="0.25">
      <c r="B78" s="33" t="s">
        <v>73</v>
      </c>
      <c r="C78" s="38">
        <v>0</v>
      </c>
      <c r="D78" s="38">
        <v>0</v>
      </c>
      <c r="E78" s="38">
        <v>45</v>
      </c>
      <c r="F78" s="38">
        <v>0</v>
      </c>
      <c r="G78" s="35">
        <f t="shared" si="3"/>
        <v>0</v>
      </c>
      <c r="H78" s="36">
        <f t="shared" si="4"/>
        <v>45</v>
      </c>
      <c r="I78" s="37" t="s">
        <v>189</v>
      </c>
    </row>
    <row r="79" spans="2:9" s="32" customFormat="1" ht="18.95" customHeight="1" x14ac:dyDescent="0.25">
      <c r="B79" s="33" t="s">
        <v>81</v>
      </c>
      <c r="C79" s="38">
        <v>0</v>
      </c>
      <c r="D79" s="38">
        <v>0</v>
      </c>
      <c r="E79" s="39">
        <v>44</v>
      </c>
      <c r="F79" s="38">
        <v>0</v>
      </c>
      <c r="G79" s="35">
        <f t="shared" si="3"/>
        <v>0</v>
      </c>
      <c r="H79" s="36">
        <f t="shared" si="4"/>
        <v>44</v>
      </c>
      <c r="I79" s="37" t="s">
        <v>190</v>
      </c>
    </row>
    <row r="80" spans="2:9" s="32" customFormat="1" ht="18.95" customHeight="1" x14ac:dyDescent="0.25">
      <c r="B80" s="33" t="s">
        <v>137</v>
      </c>
      <c r="C80" s="40">
        <v>44</v>
      </c>
      <c r="D80" s="40">
        <v>0</v>
      </c>
      <c r="E80" s="40">
        <v>0</v>
      </c>
      <c r="F80" s="51">
        <v>0</v>
      </c>
      <c r="G80" s="43">
        <f t="shared" si="3"/>
        <v>0</v>
      </c>
      <c r="H80" s="36">
        <f t="shared" si="4"/>
        <v>44</v>
      </c>
      <c r="I80" s="37" t="s">
        <v>190</v>
      </c>
    </row>
    <row r="81" spans="2:9" s="32" customFormat="1" ht="18.95" customHeight="1" x14ac:dyDescent="0.25">
      <c r="B81" s="33" t="s">
        <v>86</v>
      </c>
      <c r="C81" s="38">
        <v>0</v>
      </c>
      <c r="D81" s="38">
        <v>42</v>
      </c>
      <c r="E81" s="44">
        <v>0</v>
      </c>
      <c r="F81" s="51">
        <v>0</v>
      </c>
      <c r="G81" s="43">
        <f t="shared" si="3"/>
        <v>0</v>
      </c>
      <c r="H81" s="36">
        <f t="shared" si="4"/>
        <v>42</v>
      </c>
      <c r="I81" s="37" t="s">
        <v>191</v>
      </c>
    </row>
    <row r="82" spans="2:9" s="32" customFormat="1" ht="18.95" customHeight="1" x14ac:dyDescent="0.25">
      <c r="B82" s="33" t="s">
        <v>138</v>
      </c>
      <c r="C82" s="40">
        <v>0</v>
      </c>
      <c r="D82" s="41">
        <v>41</v>
      </c>
      <c r="E82" s="40">
        <v>0</v>
      </c>
      <c r="F82" s="51">
        <v>0</v>
      </c>
      <c r="G82" s="43">
        <f t="shared" si="3"/>
        <v>0</v>
      </c>
      <c r="H82" s="36">
        <f t="shared" si="4"/>
        <v>41</v>
      </c>
      <c r="I82" s="37" t="s">
        <v>192</v>
      </c>
    </row>
    <row r="83" spans="2:9" s="32" customFormat="1" ht="18.95" customHeight="1" x14ac:dyDescent="0.25">
      <c r="B83" s="33" t="s">
        <v>49</v>
      </c>
      <c r="C83" s="40">
        <v>0</v>
      </c>
      <c r="D83" s="41">
        <v>40</v>
      </c>
      <c r="E83" s="40">
        <v>0</v>
      </c>
      <c r="F83" s="51">
        <v>0</v>
      </c>
      <c r="G83" s="43">
        <f t="shared" si="3"/>
        <v>0</v>
      </c>
      <c r="H83" s="36">
        <f t="shared" si="4"/>
        <v>40</v>
      </c>
      <c r="I83" s="37" t="s">
        <v>193</v>
      </c>
    </row>
    <row r="84" spans="2:9" s="32" customFormat="1" ht="18.95" customHeight="1" x14ac:dyDescent="0.25">
      <c r="B84" s="33" t="s">
        <v>139</v>
      </c>
      <c r="C84" s="40">
        <v>0</v>
      </c>
      <c r="D84" s="41">
        <v>37</v>
      </c>
      <c r="E84" s="40">
        <v>0</v>
      </c>
      <c r="F84" s="51">
        <v>0</v>
      </c>
      <c r="G84" s="43">
        <f t="shared" si="3"/>
        <v>0</v>
      </c>
      <c r="H84" s="36">
        <f t="shared" si="4"/>
        <v>37</v>
      </c>
      <c r="I84" s="37" t="s">
        <v>194</v>
      </c>
    </row>
    <row r="85" spans="2:9" s="32" customFormat="1" ht="18.95" customHeight="1" x14ac:dyDescent="0.25">
      <c r="B85" s="33" t="s">
        <v>140</v>
      </c>
      <c r="C85" s="40">
        <v>0</v>
      </c>
      <c r="D85" s="41">
        <v>35</v>
      </c>
      <c r="E85" s="40">
        <v>0</v>
      </c>
      <c r="F85" s="51">
        <v>0</v>
      </c>
      <c r="G85" s="43">
        <f t="shared" si="3"/>
        <v>0</v>
      </c>
      <c r="H85" s="36">
        <f t="shared" si="4"/>
        <v>35</v>
      </c>
      <c r="I85" s="37" t="s">
        <v>195</v>
      </c>
    </row>
    <row r="86" spans="2:9" s="32" customFormat="1" ht="18.95" customHeight="1" x14ac:dyDescent="0.25">
      <c r="B86" s="33" t="s">
        <v>158</v>
      </c>
      <c r="C86" s="40">
        <v>0</v>
      </c>
      <c r="D86" s="41">
        <v>0</v>
      </c>
      <c r="E86" s="40">
        <v>0</v>
      </c>
      <c r="F86" s="51">
        <v>35</v>
      </c>
      <c r="G86" s="43">
        <f t="shared" si="3"/>
        <v>0</v>
      </c>
      <c r="H86" s="36">
        <f t="shared" si="4"/>
        <v>35</v>
      </c>
      <c r="I86" s="37" t="s">
        <v>195</v>
      </c>
    </row>
    <row r="87" spans="2:9" s="32" customFormat="1" ht="18.95" customHeight="1" x14ac:dyDescent="0.25">
      <c r="B87" s="33" t="s">
        <v>109</v>
      </c>
      <c r="C87" s="40">
        <v>0</v>
      </c>
      <c r="D87" s="41">
        <v>30</v>
      </c>
      <c r="E87" s="40">
        <v>0</v>
      </c>
      <c r="F87" s="51">
        <v>0</v>
      </c>
      <c r="G87" s="43">
        <f t="shared" si="3"/>
        <v>0</v>
      </c>
      <c r="H87" s="36">
        <f t="shared" si="4"/>
        <v>30</v>
      </c>
      <c r="I87" s="37" t="s">
        <v>196</v>
      </c>
    </row>
    <row r="88" spans="2:9" s="32" customFormat="1" ht="18.95" customHeight="1" x14ac:dyDescent="0.25">
      <c r="B88" s="33" t="s">
        <v>141</v>
      </c>
      <c r="C88" s="40">
        <v>0</v>
      </c>
      <c r="D88" s="41">
        <v>29</v>
      </c>
      <c r="E88" s="40">
        <v>0</v>
      </c>
      <c r="F88" s="51">
        <v>0</v>
      </c>
      <c r="G88" s="43">
        <f t="shared" si="3"/>
        <v>0</v>
      </c>
      <c r="H88" s="36">
        <f t="shared" si="4"/>
        <v>29</v>
      </c>
      <c r="I88" s="37" t="s">
        <v>197</v>
      </c>
    </row>
    <row r="89" spans="2:9" s="32" customFormat="1" ht="18.95" customHeight="1" x14ac:dyDescent="0.25">
      <c r="B89" s="33" t="s">
        <v>88</v>
      </c>
      <c r="C89" s="38">
        <v>0</v>
      </c>
      <c r="D89" s="38">
        <v>0</v>
      </c>
      <c r="E89" s="40">
        <v>26</v>
      </c>
      <c r="F89" s="43">
        <v>0</v>
      </c>
      <c r="G89" s="43">
        <f t="shared" si="3"/>
        <v>0</v>
      </c>
      <c r="H89" s="36">
        <f t="shared" si="4"/>
        <v>26</v>
      </c>
      <c r="I89" s="37" t="s">
        <v>198</v>
      </c>
    </row>
    <row r="90" spans="2:9" s="32" customFormat="1" ht="18.95" customHeight="1" x14ac:dyDescent="0.25">
      <c r="B90" s="33" t="s">
        <v>67</v>
      </c>
      <c r="C90" s="40">
        <v>0</v>
      </c>
      <c r="D90" s="41">
        <v>26</v>
      </c>
      <c r="E90" s="40">
        <v>0</v>
      </c>
      <c r="F90" s="51">
        <v>0</v>
      </c>
      <c r="G90" s="43">
        <f t="shared" si="3"/>
        <v>0</v>
      </c>
      <c r="H90" s="36">
        <f t="shared" si="4"/>
        <v>26</v>
      </c>
      <c r="I90" s="37" t="s">
        <v>198</v>
      </c>
    </row>
    <row r="91" spans="2:9" s="32" customFormat="1" ht="18.95" customHeight="1" x14ac:dyDescent="0.25">
      <c r="B91" s="33" t="s">
        <v>144</v>
      </c>
      <c r="C91" s="40">
        <v>0</v>
      </c>
      <c r="D91" s="41">
        <v>22</v>
      </c>
      <c r="E91" s="40">
        <v>0</v>
      </c>
      <c r="F91" s="51">
        <v>0</v>
      </c>
      <c r="G91" s="43">
        <f t="shared" si="3"/>
        <v>0</v>
      </c>
      <c r="H91" s="36">
        <f t="shared" si="4"/>
        <v>22</v>
      </c>
      <c r="I91" s="37" t="s">
        <v>199</v>
      </c>
    </row>
    <row r="92" spans="2:9" s="32" customFormat="1" ht="18.95" customHeight="1" x14ac:dyDescent="0.25">
      <c r="B92" s="33" t="s">
        <v>145</v>
      </c>
      <c r="C92" s="40">
        <v>0</v>
      </c>
      <c r="D92" s="41">
        <v>0</v>
      </c>
      <c r="E92" s="40">
        <v>0</v>
      </c>
      <c r="F92" s="51">
        <v>0</v>
      </c>
      <c r="G92" s="43">
        <f t="shared" si="3"/>
        <v>0</v>
      </c>
      <c r="H92" s="36">
        <f t="shared" si="4"/>
        <v>0</v>
      </c>
      <c r="I92" s="37" t="s">
        <v>200</v>
      </c>
    </row>
    <row r="93" spans="2:9" s="32" customFormat="1" ht="18.95" customHeight="1" x14ac:dyDescent="0.25">
      <c r="B93" s="33" t="s">
        <v>146</v>
      </c>
      <c r="C93" s="40">
        <v>0</v>
      </c>
      <c r="D93" s="41">
        <v>0</v>
      </c>
      <c r="E93" s="40">
        <v>0</v>
      </c>
      <c r="F93" s="51">
        <v>0</v>
      </c>
      <c r="G93" s="43">
        <f t="shared" si="3"/>
        <v>0</v>
      </c>
      <c r="H93" s="36">
        <f t="shared" si="4"/>
        <v>0</v>
      </c>
      <c r="I93" s="37" t="s">
        <v>201</v>
      </c>
    </row>
    <row r="94" spans="2:9" s="32" customFormat="1" ht="18.95" customHeight="1" x14ac:dyDescent="0.25">
      <c r="B94" s="33" t="s">
        <v>157</v>
      </c>
      <c r="C94" s="40">
        <v>0</v>
      </c>
      <c r="D94" s="41">
        <v>0</v>
      </c>
      <c r="E94" s="40">
        <v>0</v>
      </c>
      <c r="F94" s="51">
        <v>0</v>
      </c>
      <c r="G94" s="43">
        <f t="shared" si="3"/>
        <v>0</v>
      </c>
      <c r="H94" s="36">
        <f t="shared" si="4"/>
        <v>0</v>
      </c>
      <c r="I94" s="37" t="s">
        <v>202</v>
      </c>
    </row>
    <row r="95" spans="2:9" s="32" customFormat="1" ht="18.95" customHeight="1" x14ac:dyDescent="0.25">
      <c r="B95" s="33" t="s">
        <v>159</v>
      </c>
      <c r="C95" s="40">
        <v>0</v>
      </c>
      <c r="D95" s="41">
        <v>0</v>
      </c>
      <c r="E95" s="40">
        <v>0</v>
      </c>
      <c r="F95" s="51">
        <v>0</v>
      </c>
      <c r="G95" s="43">
        <f t="shared" si="3"/>
        <v>0</v>
      </c>
      <c r="H95" s="36">
        <f t="shared" si="4"/>
        <v>0</v>
      </c>
      <c r="I95" s="37" t="s">
        <v>203</v>
      </c>
    </row>
    <row r="97" spans="2:14" ht="27" customHeight="1" x14ac:dyDescent="0.25">
      <c r="B97" s="54" t="s">
        <v>120</v>
      </c>
      <c r="C97" s="55"/>
      <c r="D97" s="55"/>
      <c r="E97" s="55"/>
      <c r="F97" s="55"/>
      <c r="G97" s="55"/>
      <c r="H97" s="55"/>
      <c r="I97" s="56"/>
    </row>
    <row r="98" spans="2:14" x14ac:dyDescent="0.25">
      <c r="B98" s="52" t="s">
        <v>121</v>
      </c>
      <c r="C98" s="26" t="s">
        <v>112</v>
      </c>
      <c r="D98" s="26" t="s">
        <v>113</v>
      </c>
      <c r="E98" s="27" t="s">
        <v>114</v>
      </c>
      <c r="F98" s="28" t="s">
        <v>115</v>
      </c>
      <c r="G98" s="52" t="s">
        <v>116</v>
      </c>
      <c r="H98" s="52" t="s">
        <v>117</v>
      </c>
      <c r="I98" s="52" t="s">
        <v>118</v>
      </c>
      <c r="N98" s="6"/>
    </row>
    <row r="99" spans="2:14" x14ac:dyDescent="0.25">
      <c r="B99" s="53"/>
      <c r="C99" s="29" t="s">
        <v>149</v>
      </c>
      <c r="D99" s="29" t="s">
        <v>148</v>
      </c>
      <c r="E99" s="30" t="s">
        <v>150</v>
      </c>
      <c r="F99" s="31" t="s">
        <v>151</v>
      </c>
      <c r="G99" s="53"/>
      <c r="H99" s="53"/>
      <c r="I99" s="53"/>
    </row>
    <row r="100" spans="2:14" s="32" customFormat="1" ht="18.95" customHeight="1" x14ac:dyDescent="0.25">
      <c r="B100" s="33" t="s">
        <v>23</v>
      </c>
      <c r="C100" s="38">
        <v>48</v>
      </c>
      <c r="D100" s="38">
        <v>50</v>
      </c>
      <c r="E100" s="38">
        <v>48</v>
      </c>
      <c r="F100" s="38">
        <v>47</v>
      </c>
      <c r="G100" s="35">
        <f t="shared" ref="G100:G115" si="5">SMALL(C100:F100,1)</f>
        <v>47</v>
      </c>
      <c r="H100" s="36">
        <f t="shared" ref="H100:H115" si="6">SUM(C100:F100)-G100</f>
        <v>146</v>
      </c>
      <c r="I100" s="37" t="s">
        <v>165</v>
      </c>
    </row>
    <row r="101" spans="2:14" s="32" customFormat="1" ht="18.95" customHeight="1" x14ac:dyDescent="0.25">
      <c r="B101" s="33" t="s">
        <v>36</v>
      </c>
      <c r="C101" s="38">
        <v>47</v>
      </c>
      <c r="D101" s="38">
        <v>47</v>
      </c>
      <c r="E101" s="38">
        <v>45</v>
      </c>
      <c r="F101" s="38">
        <v>48</v>
      </c>
      <c r="G101" s="35">
        <f t="shared" si="5"/>
        <v>45</v>
      </c>
      <c r="H101" s="36">
        <f t="shared" si="6"/>
        <v>142</v>
      </c>
      <c r="I101" s="37" t="s">
        <v>166</v>
      </c>
    </row>
    <row r="102" spans="2:14" s="32" customFormat="1" ht="18.95" customHeight="1" x14ac:dyDescent="0.25">
      <c r="B102" s="33" t="s">
        <v>34</v>
      </c>
      <c r="C102" s="38">
        <v>0</v>
      </c>
      <c r="D102" s="38">
        <v>48</v>
      </c>
      <c r="E102" s="38">
        <v>46</v>
      </c>
      <c r="F102" s="38">
        <v>0</v>
      </c>
      <c r="G102" s="35">
        <f t="shared" si="5"/>
        <v>0</v>
      </c>
      <c r="H102" s="36">
        <f t="shared" si="6"/>
        <v>94</v>
      </c>
      <c r="I102" s="37" t="s">
        <v>167</v>
      </c>
    </row>
    <row r="103" spans="2:14" s="32" customFormat="1" ht="18.95" customHeight="1" x14ac:dyDescent="0.25">
      <c r="B103" s="33" t="s">
        <v>109</v>
      </c>
      <c r="C103" s="39">
        <v>0</v>
      </c>
      <c r="D103" s="41">
        <v>0</v>
      </c>
      <c r="E103" s="38">
        <v>43</v>
      </c>
      <c r="F103" s="38">
        <v>50</v>
      </c>
      <c r="G103" s="35">
        <f t="shared" si="5"/>
        <v>0</v>
      </c>
      <c r="H103" s="36">
        <f t="shared" si="6"/>
        <v>93</v>
      </c>
      <c r="I103" s="37" t="s">
        <v>168</v>
      </c>
    </row>
    <row r="104" spans="2:14" s="32" customFormat="1" ht="18.95" customHeight="1" x14ac:dyDescent="0.25">
      <c r="B104" s="33" t="s">
        <v>71</v>
      </c>
      <c r="C104" s="41">
        <v>46</v>
      </c>
      <c r="D104" s="41">
        <v>0</v>
      </c>
      <c r="E104" s="41">
        <v>0</v>
      </c>
      <c r="F104" s="41">
        <v>45</v>
      </c>
      <c r="G104" s="41">
        <f t="shared" si="5"/>
        <v>0</v>
      </c>
      <c r="H104" s="36">
        <f t="shared" si="6"/>
        <v>91</v>
      </c>
      <c r="I104" s="37" t="s">
        <v>169</v>
      </c>
    </row>
    <row r="105" spans="2:14" s="32" customFormat="1" ht="18.95" customHeight="1" x14ac:dyDescent="0.25">
      <c r="B105" s="33" t="s">
        <v>43</v>
      </c>
      <c r="C105" s="38">
        <v>0</v>
      </c>
      <c r="D105" s="38">
        <v>46</v>
      </c>
      <c r="E105" s="39">
        <v>44</v>
      </c>
      <c r="F105" s="38">
        <v>0</v>
      </c>
      <c r="G105" s="35">
        <f t="shared" si="5"/>
        <v>0</v>
      </c>
      <c r="H105" s="36">
        <f t="shared" si="6"/>
        <v>90</v>
      </c>
      <c r="I105" s="37" t="s">
        <v>170</v>
      </c>
    </row>
    <row r="106" spans="2:14" s="32" customFormat="1" ht="18.95" customHeight="1" x14ac:dyDescent="0.25">
      <c r="B106" s="33" t="s">
        <v>41</v>
      </c>
      <c r="C106" s="38">
        <v>0</v>
      </c>
      <c r="D106" s="41">
        <v>45</v>
      </c>
      <c r="E106" s="50">
        <v>40</v>
      </c>
      <c r="F106" s="38">
        <v>0</v>
      </c>
      <c r="G106" s="35">
        <f t="shared" si="5"/>
        <v>0</v>
      </c>
      <c r="H106" s="36">
        <f t="shared" si="6"/>
        <v>85</v>
      </c>
      <c r="I106" s="37" t="s">
        <v>171</v>
      </c>
    </row>
    <row r="107" spans="2:14" s="32" customFormat="1" ht="18.95" customHeight="1" x14ac:dyDescent="0.25">
      <c r="B107" s="33" t="s">
        <v>51</v>
      </c>
      <c r="C107" s="38">
        <v>0</v>
      </c>
      <c r="D107" s="38">
        <v>0</v>
      </c>
      <c r="E107" s="38">
        <v>50</v>
      </c>
      <c r="F107" s="38">
        <v>0</v>
      </c>
      <c r="G107" s="35">
        <f t="shared" si="5"/>
        <v>0</v>
      </c>
      <c r="H107" s="36">
        <f t="shared" si="6"/>
        <v>50</v>
      </c>
      <c r="I107" s="37" t="s">
        <v>172</v>
      </c>
    </row>
    <row r="108" spans="2:14" s="32" customFormat="1" ht="18.95" customHeight="1" x14ac:dyDescent="0.25">
      <c r="B108" s="33" t="s">
        <v>68</v>
      </c>
      <c r="C108" s="41">
        <v>50</v>
      </c>
      <c r="D108" s="41">
        <v>0</v>
      </c>
      <c r="E108" s="41">
        <v>0</v>
      </c>
      <c r="F108" s="41">
        <v>0</v>
      </c>
      <c r="G108" s="41">
        <f t="shared" si="5"/>
        <v>0</v>
      </c>
      <c r="H108" s="36">
        <f t="shared" si="6"/>
        <v>50</v>
      </c>
      <c r="I108" s="37" t="s">
        <v>172</v>
      </c>
    </row>
    <row r="109" spans="2:14" s="32" customFormat="1" ht="18.95" customHeight="1" x14ac:dyDescent="0.25">
      <c r="B109" s="33" t="s">
        <v>45</v>
      </c>
      <c r="C109" s="38">
        <v>0</v>
      </c>
      <c r="D109" s="38">
        <v>0</v>
      </c>
      <c r="E109" s="38">
        <v>47</v>
      </c>
      <c r="F109" s="38">
        <v>0</v>
      </c>
      <c r="G109" s="35">
        <f t="shared" si="5"/>
        <v>0</v>
      </c>
      <c r="H109" s="36">
        <f t="shared" si="6"/>
        <v>47</v>
      </c>
      <c r="I109" s="37" t="s">
        <v>174</v>
      </c>
    </row>
    <row r="110" spans="2:14" s="32" customFormat="1" ht="18.95" customHeight="1" x14ac:dyDescent="0.25">
      <c r="B110" s="33" t="s">
        <v>158</v>
      </c>
      <c r="C110" s="38">
        <v>0</v>
      </c>
      <c r="D110" s="41">
        <v>0</v>
      </c>
      <c r="E110" s="41">
        <v>0</v>
      </c>
      <c r="F110" s="41">
        <v>46</v>
      </c>
      <c r="G110" s="41">
        <f t="shared" si="5"/>
        <v>0</v>
      </c>
      <c r="H110" s="36">
        <f t="shared" si="6"/>
        <v>46</v>
      </c>
      <c r="I110" s="37" t="s">
        <v>175</v>
      </c>
    </row>
    <row r="111" spans="2:14" s="32" customFormat="1" ht="18.95" customHeight="1" x14ac:dyDescent="0.25">
      <c r="B111" s="33" t="s">
        <v>160</v>
      </c>
      <c r="C111" s="38">
        <v>0</v>
      </c>
      <c r="D111" s="41">
        <v>0</v>
      </c>
      <c r="E111" s="41">
        <v>0</v>
      </c>
      <c r="F111" s="41">
        <v>44</v>
      </c>
      <c r="G111" s="41">
        <f t="shared" si="5"/>
        <v>0</v>
      </c>
      <c r="H111" s="36">
        <f t="shared" si="6"/>
        <v>44</v>
      </c>
      <c r="I111" s="37" t="s">
        <v>176</v>
      </c>
    </row>
    <row r="112" spans="2:14" s="32" customFormat="1" ht="18.95" customHeight="1" x14ac:dyDescent="0.25">
      <c r="B112" s="33" t="s">
        <v>27</v>
      </c>
      <c r="C112" s="39">
        <v>0</v>
      </c>
      <c r="D112" s="41">
        <v>0</v>
      </c>
      <c r="E112" s="39">
        <v>42</v>
      </c>
      <c r="F112" s="38">
        <v>0</v>
      </c>
      <c r="G112" s="35">
        <f t="shared" si="5"/>
        <v>0</v>
      </c>
      <c r="H112" s="36">
        <f t="shared" si="6"/>
        <v>42</v>
      </c>
      <c r="I112" s="37" t="s">
        <v>177</v>
      </c>
    </row>
    <row r="113" spans="2:14" s="32" customFormat="1" ht="18.95" customHeight="1" x14ac:dyDescent="0.25">
      <c r="B113" s="33" t="s">
        <v>38</v>
      </c>
      <c r="C113" s="39">
        <v>0</v>
      </c>
      <c r="D113" s="41">
        <v>0</v>
      </c>
      <c r="E113" s="38">
        <v>41</v>
      </c>
      <c r="F113" s="38">
        <v>0</v>
      </c>
      <c r="G113" s="35">
        <f t="shared" si="5"/>
        <v>0</v>
      </c>
      <c r="H113" s="36">
        <f t="shared" si="6"/>
        <v>41</v>
      </c>
      <c r="I113" s="37" t="s">
        <v>178</v>
      </c>
    </row>
    <row r="114" spans="2:14" s="32" customFormat="1" ht="18.95" customHeight="1" x14ac:dyDescent="0.25">
      <c r="B114" s="33" t="s">
        <v>110</v>
      </c>
      <c r="C114" s="39">
        <v>0</v>
      </c>
      <c r="D114" s="41">
        <v>0</v>
      </c>
      <c r="E114" s="40">
        <v>39</v>
      </c>
      <c r="F114" s="41">
        <v>0</v>
      </c>
      <c r="G114" s="41">
        <f t="shared" si="5"/>
        <v>0</v>
      </c>
      <c r="H114" s="36">
        <f t="shared" si="6"/>
        <v>39</v>
      </c>
      <c r="I114" s="37" t="s">
        <v>179</v>
      </c>
    </row>
    <row r="115" spans="2:14" s="32" customFormat="1" ht="18.95" customHeight="1" x14ac:dyDescent="0.25">
      <c r="B115" s="33" t="s">
        <v>32</v>
      </c>
      <c r="C115" s="38">
        <v>0</v>
      </c>
      <c r="D115" s="41">
        <v>0</v>
      </c>
      <c r="E115" s="41">
        <v>0</v>
      </c>
      <c r="F115" s="41">
        <v>0</v>
      </c>
      <c r="G115" s="41">
        <f t="shared" si="5"/>
        <v>0</v>
      </c>
      <c r="H115" s="36">
        <f t="shared" si="6"/>
        <v>0</v>
      </c>
      <c r="I115" s="37" t="s">
        <v>180</v>
      </c>
    </row>
    <row r="117" spans="2:14" ht="27" customHeight="1" x14ac:dyDescent="0.25">
      <c r="B117" s="54" t="s">
        <v>119</v>
      </c>
      <c r="C117" s="55"/>
      <c r="D117" s="55"/>
      <c r="E117" s="55"/>
      <c r="F117" s="55"/>
      <c r="G117" s="55"/>
      <c r="H117" s="55"/>
      <c r="I117" s="56"/>
    </row>
    <row r="118" spans="2:14" x14ac:dyDescent="0.25">
      <c r="B118" s="52" t="s">
        <v>121</v>
      </c>
      <c r="C118" s="26" t="s">
        <v>112</v>
      </c>
      <c r="D118" s="26" t="s">
        <v>113</v>
      </c>
      <c r="E118" s="27" t="s">
        <v>114</v>
      </c>
      <c r="F118" s="28" t="s">
        <v>115</v>
      </c>
      <c r="G118" s="52" t="s">
        <v>116</v>
      </c>
      <c r="H118" s="52" t="s">
        <v>117</v>
      </c>
      <c r="I118" s="52" t="s">
        <v>118</v>
      </c>
      <c r="N118" s="6"/>
    </row>
    <row r="119" spans="2:14" x14ac:dyDescent="0.25">
      <c r="B119" s="53"/>
      <c r="C119" s="29" t="s">
        <v>149</v>
      </c>
      <c r="D119" s="29" t="s">
        <v>148</v>
      </c>
      <c r="E119" s="30" t="s">
        <v>150</v>
      </c>
      <c r="F119" s="31" t="s">
        <v>151</v>
      </c>
      <c r="G119" s="53"/>
      <c r="H119" s="53"/>
      <c r="I119" s="53"/>
    </row>
    <row r="120" spans="2:14" ht="18.95" customHeight="1" x14ac:dyDescent="0.25">
      <c r="B120" s="16" t="s">
        <v>49</v>
      </c>
      <c r="C120" s="12">
        <v>50</v>
      </c>
      <c r="D120" s="12">
        <v>48</v>
      </c>
      <c r="E120" s="22">
        <v>0</v>
      </c>
      <c r="F120" s="23">
        <v>0</v>
      </c>
      <c r="G120" s="24">
        <f t="shared" ref="G120:G131" si="7">SMALL(C120:F120,1)</f>
        <v>0</v>
      </c>
      <c r="H120" s="25">
        <f t="shared" ref="H120:H131" si="8">SUM(C120:F120)-G120</f>
        <v>98</v>
      </c>
      <c r="I120" s="37" t="s">
        <v>165</v>
      </c>
    </row>
    <row r="121" spans="2:14" ht="18.95" customHeight="1" x14ac:dyDescent="0.25">
      <c r="B121" s="16" t="s">
        <v>67</v>
      </c>
      <c r="C121" s="20">
        <v>0</v>
      </c>
      <c r="D121" s="20">
        <v>46</v>
      </c>
      <c r="E121" s="20">
        <v>46</v>
      </c>
      <c r="F121" s="20">
        <v>0</v>
      </c>
      <c r="G121" s="17">
        <f t="shared" si="7"/>
        <v>0</v>
      </c>
      <c r="H121" s="19">
        <f t="shared" si="8"/>
        <v>92</v>
      </c>
      <c r="I121" s="37" t="s">
        <v>166</v>
      </c>
    </row>
    <row r="122" spans="2:14" ht="18.95" customHeight="1" x14ac:dyDescent="0.25">
      <c r="B122" s="16" t="s">
        <v>66</v>
      </c>
      <c r="C122" s="20">
        <v>0</v>
      </c>
      <c r="D122" s="20">
        <v>0</v>
      </c>
      <c r="E122" s="20">
        <v>50</v>
      </c>
      <c r="F122" s="20">
        <v>0</v>
      </c>
      <c r="G122" s="17">
        <f t="shared" si="7"/>
        <v>0</v>
      </c>
      <c r="H122" s="19">
        <f t="shared" si="8"/>
        <v>50</v>
      </c>
      <c r="I122" s="37" t="s">
        <v>167</v>
      </c>
    </row>
    <row r="123" spans="2:14" ht="18.95" customHeight="1" x14ac:dyDescent="0.25">
      <c r="B123" s="16" t="s">
        <v>107</v>
      </c>
      <c r="C123" s="12">
        <v>0</v>
      </c>
      <c r="D123" s="12">
        <v>50</v>
      </c>
      <c r="E123" s="22">
        <v>0</v>
      </c>
      <c r="F123" s="23">
        <v>0</v>
      </c>
      <c r="G123" s="24">
        <f t="shared" si="7"/>
        <v>0</v>
      </c>
      <c r="H123" s="25">
        <f t="shared" si="8"/>
        <v>50</v>
      </c>
      <c r="I123" s="37" t="s">
        <v>167</v>
      </c>
    </row>
    <row r="124" spans="2:14" ht="18.95" customHeight="1" x14ac:dyDescent="0.25">
      <c r="B124" s="16" t="s">
        <v>161</v>
      </c>
      <c r="C124" s="12">
        <v>0</v>
      </c>
      <c r="D124" s="12">
        <v>0</v>
      </c>
      <c r="E124" s="22">
        <v>0</v>
      </c>
      <c r="F124" s="23">
        <v>50</v>
      </c>
      <c r="G124" s="24">
        <f t="shared" si="7"/>
        <v>0</v>
      </c>
      <c r="H124" s="25">
        <f t="shared" si="8"/>
        <v>50</v>
      </c>
      <c r="I124" s="37" t="s">
        <v>167</v>
      </c>
    </row>
    <row r="125" spans="2:14" ht="18.95" customHeight="1" x14ac:dyDescent="0.25">
      <c r="B125" s="16" t="s">
        <v>69</v>
      </c>
      <c r="C125" s="20">
        <v>0</v>
      </c>
      <c r="D125" s="20">
        <v>0</v>
      </c>
      <c r="E125" s="20">
        <v>48</v>
      </c>
      <c r="F125" s="20">
        <v>0</v>
      </c>
      <c r="G125" s="17">
        <f t="shared" si="7"/>
        <v>0</v>
      </c>
      <c r="H125" s="19">
        <f t="shared" si="8"/>
        <v>48</v>
      </c>
      <c r="I125" s="37" t="s">
        <v>170</v>
      </c>
    </row>
    <row r="126" spans="2:14" ht="18.95" customHeight="1" x14ac:dyDescent="0.25">
      <c r="B126" s="16" t="s">
        <v>70</v>
      </c>
      <c r="C126" s="20">
        <v>0</v>
      </c>
      <c r="D126" s="20">
        <v>0</v>
      </c>
      <c r="E126" s="20">
        <v>47</v>
      </c>
      <c r="F126" s="20">
        <v>0</v>
      </c>
      <c r="G126" s="17">
        <f t="shared" si="7"/>
        <v>0</v>
      </c>
      <c r="H126" s="19">
        <f t="shared" si="8"/>
        <v>47</v>
      </c>
      <c r="I126" s="37" t="s">
        <v>171</v>
      </c>
    </row>
    <row r="127" spans="2:14" ht="18.95" customHeight="1" x14ac:dyDescent="0.25">
      <c r="B127" s="16" t="s">
        <v>23</v>
      </c>
      <c r="C127" s="20">
        <v>0</v>
      </c>
      <c r="D127" s="12">
        <v>47</v>
      </c>
      <c r="E127" s="22">
        <v>0</v>
      </c>
      <c r="F127" s="20">
        <v>0</v>
      </c>
      <c r="G127" s="17">
        <f t="shared" si="7"/>
        <v>0</v>
      </c>
      <c r="H127" s="19">
        <f t="shared" si="8"/>
        <v>47</v>
      </c>
      <c r="I127" s="37" t="s">
        <v>171</v>
      </c>
    </row>
    <row r="128" spans="2:14" ht="18.95" customHeight="1" x14ac:dyDescent="0.25">
      <c r="B128" s="16" t="s">
        <v>68</v>
      </c>
      <c r="C128" s="20">
        <v>0</v>
      </c>
      <c r="D128" s="20">
        <v>0</v>
      </c>
      <c r="E128" s="21">
        <v>44</v>
      </c>
      <c r="F128" s="20">
        <v>0</v>
      </c>
      <c r="G128" s="17">
        <f t="shared" si="7"/>
        <v>0</v>
      </c>
      <c r="H128" s="19">
        <f t="shared" si="8"/>
        <v>44</v>
      </c>
      <c r="I128" s="37" t="s">
        <v>173</v>
      </c>
    </row>
    <row r="129" spans="2:14" ht="18.95" customHeight="1" x14ac:dyDescent="0.25">
      <c r="B129" s="16" t="s">
        <v>71</v>
      </c>
      <c r="C129" s="21">
        <v>0</v>
      </c>
      <c r="D129" s="12">
        <v>0</v>
      </c>
      <c r="E129" s="21">
        <v>42</v>
      </c>
      <c r="F129" s="20">
        <v>0</v>
      </c>
      <c r="G129" s="17">
        <f t="shared" si="7"/>
        <v>0</v>
      </c>
      <c r="H129" s="19">
        <f t="shared" si="8"/>
        <v>42</v>
      </c>
      <c r="I129" s="37" t="s">
        <v>174</v>
      </c>
    </row>
    <row r="130" spans="2:14" ht="18.95" customHeight="1" x14ac:dyDescent="0.25">
      <c r="B130" s="16" t="s">
        <v>72</v>
      </c>
      <c r="C130" s="21">
        <v>0</v>
      </c>
      <c r="D130" s="12">
        <v>0</v>
      </c>
      <c r="E130" s="20">
        <v>41</v>
      </c>
      <c r="F130" s="20">
        <v>0</v>
      </c>
      <c r="G130" s="17">
        <f t="shared" si="7"/>
        <v>0</v>
      </c>
      <c r="H130" s="19">
        <f t="shared" si="8"/>
        <v>41</v>
      </c>
      <c r="I130" s="37" t="s">
        <v>175</v>
      </c>
    </row>
    <row r="131" spans="2:14" ht="18.95" customHeight="1" x14ac:dyDescent="0.25">
      <c r="B131" s="16" t="s">
        <v>147</v>
      </c>
      <c r="C131" s="12">
        <v>0</v>
      </c>
      <c r="D131" s="12">
        <v>0</v>
      </c>
      <c r="E131" s="22">
        <v>0</v>
      </c>
      <c r="F131" s="23">
        <v>0</v>
      </c>
      <c r="G131" s="24">
        <f t="shared" si="7"/>
        <v>0</v>
      </c>
      <c r="H131" s="25">
        <f t="shared" si="8"/>
        <v>0</v>
      </c>
      <c r="I131" s="37" t="s">
        <v>176</v>
      </c>
    </row>
    <row r="133" spans="2:14" ht="27" customHeight="1" x14ac:dyDescent="0.25">
      <c r="B133" s="54" t="s">
        <v>111</v>
      </c>
      <c r="C133" s="55"/>
      <c r="D133" s="55"/>
      <c r="E133" s="55"/>
      <c r="F133" s="55"/>
      <c r="G133" s="55"/>
      <c r="H133" s="55"/>
      <c r="I133" s="56"/>
    </row>
    <row r="134" spans="2:14" x14ac:dyDescent="0.25">
      <c r="B134" s="52" t="s">
        <v>121</v>
      </c>
      <c r="C134" s="26" t="s">
        <v>112</v>
      </c>
      <c r="D134" s="26" t="s">
        <v>113</v>
      </c>
      <c r="E134" s="27" t="s">
        <v>114</v>
      </c>
      <c r="F134" s="28" t="s">
        <v>115</v>
      </c>
      <c r="G134" s="52" t="s">
        <v>116</v>
      </c>
      <c r="H134" s="52" t="s">
        <v>117</v>
      </c>
      <c r="I134" s="52" t="s">
        <v>118</v>
      </c>
      <c r="N134" s="6"/>
    </row>
    <row r="135" spans="2:14" x14ac:dyDescent="0.25">
      <c r="B135" s="53"/>
      <c r="C135" s="29" t="s">
        <v>149</v>
      </c>
      <c r="D135" s="29" t="s">
        <v>148</v>
      </c>
      <c r="E135" s="30" t="s">
        <v>150</v>
      </c>
      <c r="F135" s="31" t="s">
        <v>151</v>
      </c>
      <c r="G135" s="53"/>
      <c r="H135" s="53"/>
      <c r="I135" s="53"/>
    </row>
    <row r="136" spans="2:14" ht="18.95" customHeight="1" x14ac:dyDescent="0.25">
      <c r="B136" s="16" t="s">
        <v>77</v>
      </c>
      <c r="C136" s="20">
        <v>0</v>
      </c>
      <c r="D136" s="20">
        <v>50</v>
      </c>
      <c r="E136" s="20">
        <v>45</v>
      </c>
      <c r="F136" s="20">
        <v>50</v>
      </c>
      <c r="G136" s="17">
        <f>SMALL(C136:F136,1)</f>
        <v>0</v>
      </c>
      <c r="H136" s="19">
        <f>SUM(C136:F136)-G136</f>
        <v>145</v>
      </c>
      <c r="I136" s="37" t="s">
        <v>165</v>
      </c>
    </row>
    <row r="137" spans="2:14" ht="18.95" customHeight="1" x14ac:dyDescent="0.25">
      <c r="B137" s="16" t="s">
        <v>66</v>
      </c>
      <c r="C137" s="20">
        <v>0</v>
      </c>
      <c r="D137" s="20">
        <v>47</v>
      </c>
      <c r="E137" s="20">
        <v>50</v>
      </c>
      <c r="F137" s="20">
        <v>48</v>
      </c>
      <c r="G137" s="17">
        <f t="shared" ref="G137" si="9">SMALL(C137:F137,1)</f>
        <v>0</v>
      </c>
      <c r="H137" s="19">
        <f t="shared" ref="H137" si="10">SUM(C137:F137)-G137</f>
        <v>145</v>
      </c>
      <c r="I137" s="37" t="s">
        <v>166</v>
      </c>
    </row>
    <row r="138" spans="2:14" ht="18.95" customHeight="1" x14ac:dyDescent="0.25">
      <c r="B138" s="16" t="s">
        <v>108</v>
      </c>
      <c r="C138" s="20">
        <v>0</v>
      </c>
      <c r="D138" s="20">
        <v>48</v>
      </c>
      <c r="E138" s="20">
        <v>46</v>
      </c>
      <c r="F138" s="20">
        <v>0</v>
      </c>
      <c r="G138" s="17">
        <f t="shared" ref="G138:G144" si="11">SMALL(C138:F138,1)</f>
        <v>0</v>
      </c>
      <c r="H138" s="19">
        <f t="shared" ref="H138:H144" si="12">SUM(C138:F138)-G138</f>
        <v>94</v>
      </c>
      <c r="I138" s="37" t="s">
        <v>167</v>
      </c>
    </row>
    <row r="139" spans="2:14" ht="18.95" customHeight="1" x14ac:dyDescent="0.25">
      <c r="B139" s="16" t="s">
        <v>70</v>
      </c>
      <c r="C139" s="23">
        <v>50</v>
      </c>
      <c r="D139" s="23">
        <v>0</v>
      </c>
      <c r="E139" s="23">
        <v>0</v>
      </c>
      <c r="F139" s="23">
        <v>44</v>
      </c>
      <c r="G139" s="24">
        <f t="shared" si="11"/>
        <v>0</v>
      </c>
      <c r="H139" s="25">
        <f t="shared" si="12"/>
        <v>94</v>
      </c>
      <c r="I139" s="37" t="s">
        <v>167</v>
      </c>
    </row>
    <row r="140" spans="2:14" ht="18.95" customHeight="1" x14ac:dyDescent="0.25">
      <c r="B140" s="16" t="s">
        <v>69</v>
      </c>
      <c r="C140" s="20">
        <v>0</v>
      </c>
      <c r="D140" s="20">
        <v>0</v>
      </c>
      <c r="E140" s="21">
        <v>44</v>
      </c>
      <c r="F140" s="20">
        <v>46</v>
      </c>
      <c r="G140" s="17">
        <f t="shared" si="11"/>
        <v>0</v>
      </c>
      <c r="H140" s="19">
        <f t="shared" si="12"/>
        <v>90</v>
      </c>
      <c r="I140" s="37" t="s">
        <v>169</v>
      </c>
    </row>
    <row r="141" spans="2:14" ht="18.95" customHeight="1" x14ac:dyDescent="0.25">
      <c r="B141" s="16" t="s">
        <v>106</v>
      </c>
      <c r="C141" s="20">
        <v>0</v>
      </c>
      <c r="D141" s="20">
        <v>0</v>
      </c>
      <c r="E141" s="20">
        <v>48</v>
      </c>
      <c r="F141" s="20">
        <v>0</v>
      </c>
      <c r="G141" s="17">
        <f t="shared" si="11"/>
        <v>0</v>
      </c>
      <c r="H141" s="19">
        <f t="shared" si="12"/>
        <v>48</v>
      </c>
      <c r="I141" s="37" t="s">
        <v>170</v>
      </c>
    </row>
    <row r="142" spans="2:14" ht="18.95" customHeight="1" x14ac:dyDescent="0.25">
      <c r="B142" s="16" t="s">
        <v>107</v>
      </c>
      <c r="C142" s="20">
        <v>0</v>
      </c>
      <c r="D142" s="20">
        <v>0</v>
      </c>
      <c r="E142" s="20">
        <v>47</v>
      </c>
      <c r="F142" s="20">
        <v>0</v>
      </c>
      <c r="G142" s="17">
        <f t="shared" si="11"/>
        <v>0</v>
      </c>
      <c r="H142" s="19">
        <f t="shared" si="12"/>
        <v>47</v>
      </c>
      <c r="I142" s="37" t="s">
        <v>171</v>
      </c>
    </row>
    <row r="143" spans="2:14" ht="18.95" customHeight="1" x14ac:dyDescent="0.25">
      <c r="B143" s="16" t="s">
        <v>162</v>
      </c>
      <c r="C143" s="20">
        <v>0</v>
      </c>
      <c r="D143" s="20">
        <v>0</v>
      </c>
      <c r="E143" s="21">
        <v>0</v>
      </c>
      <c r="F143" s="20">
        <v>43</v>
      </c>
      <c r="G143" s="17">
        <f t="shared" si="11"/>
        <v>0</v>
      </c>
      <c r="H143" s="19">
        <f t="shared" si="12"/>
        <v>43</v>
      </c>
      <c r="I143" s="37" t="s">
        <v>172</v>
      </c>
    </row>
    <row r="144" spans="2:14" ht="18.95" customHeight="1" x14ac:dyDescent="0.25">
      <c r="B144" s="16" t="s">
        <v>163</v>
      </c>
      <c r="C144" s="20">
        <v>0</v>
      </c>
      <c r="D144" s="20">
        <v>0</v>
      </c>
      <c r="E144" s="21">
        <v>0</v>
      </c>
      <c r="F144" s="20">
        <v>42</v>
      </c>
      <c r="G144" s="17">
        <f t="shared" si="11"/>
        <v>0</v>
      </c>
      <c r="H144" s="19">
        <f t="shared" si="12"/>
        <v>42</v>
      </c>
      <c r="I144" s="37" t="s">
        <v>173</v>
      </c>
    </row>
  </sheetData>
  <sortState ref="B138:N144">
    <sortCondition descending="1" ref="H138:H144"/>
  </sortState>
  <mergeCells count="31">
    <mergeCell ref="B52:I52"/>
    <mergeCell ref="B24:I24"/>
    <mergeCell ref="B4:I4"/>
    <mergeCell ref="B2:I2"/>
    <mergeCell ref="G118:G119"/>
    <mergeCell ref="H118:H119"/>
    <mergeCell ref="I118:I119"/>
    <mergeCell ref="G5:G6"/>
    <mergeCell ref="H5:H6"/>
    <mergeCell ref="I5:I6"/>
    <mergeCell ref="G25:G26"/>
    <mergeCell ref="H25:H26"/>
    <mergeCell ref="I25:I26"/>
    <mergeCell ref="B5:B6"/>
    <mergeCell ref="B25:B26"/>
    <mergeCell ref="G134:G135"/>
    <mergeCell ref="H134:H135"/>
    <mergeCell ref="I134:I135"/>
    <mergeCell ref="G53:G54"/>
    <mergeCell ref="H53:H54"/>
    <mergeCell ref="I53:I54"/>
    <mergeCell ref="G98:G99"/>
    <mergeCell ref="H98:H99"/>
    <mergeCell ref="I98:I99"/>
    <mergeCell ref="B97:I97"/>
    <mergeCell ref="B53:B54"/>
    <mergeCell ref="B98:B99"/>
    <mergeCell ref="B118:B119"/>
    <mergeCell ref="B134:B135"/>
    <mergeCell ref="B133:I133"/>
    <mergeCell ref="B117:I117"/>
  </mergeCells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2"/>
  <sheetViews>
    <sheetView topLeftCell="A4" zoomScaleNormal="100" workbookViewId="0">
      <selection activeCell="F8" sqref="F8"/>
    </sheetView>
  </sheetViews>
  <sheetFormatPr defaultRowHeight="15" x14ac:dyDescent="0.25"/>
  <cols>
    <col min="1" max="1" width="2.140625" customWidth="1"/>
    <col min="2" max="2" width="48.85546875" bestFit="1" customWidth="1"/>
    <col min="3" max="3" width="15.28515625" bestFit="1" customWidth="1"/>
    <col min="4" max="4" width="15.85546875" bestFit="1" customWidth="1"/>
    <col min="5" max="5" width="20.140625" bestFit="1" customWidth="1"/>
    <col min="6" max="6" width="21" bestFit="1" customWidth="1"/>
    <col min="7" max="7" width="8.7109375" bestFit="1" customWidth="1"/>
    <col min="8" max="8" width="5.42578125" bestFit="1" customWidth="1"/>
    <col min="9" max="9" width="12.140625" bestFit="1" customWidth="1"/>
  </cols>
  <sheetData>
    <row r="1" spans="2:14" ht="5.25" customHeight="1" x14ac:dyDescent="0.25"/>
    <row r="2" spans="2:14" ht="54.75" customHeight="1" x14ac:dyDescent="0.25">
      <c r="B2" s="57" t="s">
        <v>164</v>
      </c>
      <c r="C2" s="57"/>
      <c r="D2" s="57"/>
      <c r="E2" s="57"/>
      <c r="F2" s="57"/>
      <c r="G2" s="57"/>
      <c r="H2" s="57"/>
      <c r="I2" s="57"/>
      <c r="J2" s="18"/>
    </row>
    <row r="3" spans="2:14" ht="6" customHeight="1" x14ac:dyDescent="0.35">
      <c r="B3" s="5"/>
      <c r="C3" s="4"/>
      <c r="D3" s="4"/>
      <c r="E3" s="4"/>
      <c r="F3" s="4"/>
      <c r="G3" s="4"/>
      <c r="H3" s="4"/>
      <c r="I3" s="4"/>
      <c r="J3" s="18"/>
    </row>
    <row r="4" spans="2:14" ht="26.1" customHeight="1" x14ac:dyDescent="0.25">
      <c r="B4" s="54" t="s">
        <v>22</v>
      </c>
      <c r="C4" s="55"/>
      <c r="D4" s="55"/>
      <c r="E4" s="55"/>
      <c r="F4" s="55"/>
      <c r="G4" s="55"/>
      <c r="H4" s="55"/>
      <c r="I4" s="56"/>
      <c r="J4" s="18"/>
    </row>
    <row r="5" spans="2:14" x14ac:dyDescent="0.25">
      <c r="B5" s="52" t="s">
        <v>121</v>
      </c>
      <c r="C5" s="26" t="s">
        <v>112</v>
      </c>
      <c r="D5" s="26" t="s">
        <v>113</v>
      </c>
      <c r="E5" s="27" t="s">
        <v>114</v>
      </c>
      <c r="F5" s="28" t="s">
        <v>115</v>
      </c>
      <c r="G5" s="52" t="s">
        <v>116</v>
      </c>
      <c r="H5" s="52" t="s">
        <v>117</v>
      </c>
      <c r="I5" s="52" t="s">
        <v>118</v>
      </c>
      <c r="N5" s="6"/>
    </row>
    <row r="6" spans="2:14" x14ac:dyDescent="0.25">
      <c r="B6" s="53"/>
      <c r="C6" s="29" t="s">
        <v>149</v>
      </c>
      <c r="D6" s="29" t="s">
        <v>148</v>
      </c>
      <c r="E6" s="30" t="s">
        <v>150</v>
      </c>
      <c r="F6" s="31" t="s">
        <v>151</v>
      </c>
      <c r="G6" s="53"/>
      <c r="H6" s="53"/>
      <c r="I6" s="53"/>
    </row>
    <row r="7" spans="2:14" ht="18.95" customHeight="1" x14ac:dyDescent="0.25">
      <c r="B7" s="33" t="s">
        <v>100</v>
      </c>
      <c r="C7" s="34">
        <v>0</v>
      </c>
      <c r="D7" s="34">
        <v>48</v>
      </c>
      <c r="E7" s="34">
        <v>50</v>
      </c>
      <c r="F7" s="34">
        <v>46</v>
      </c>
      <c r="G7" s="35">
        <f>SMALL(C7:F7,1)</f>
        <v>0</v>
      </c>
      <c r="H7" s="36">
        <f t="shared" ref="H7:H22" si="0">SUM(C7:F7)-G7</f>
        <v>144</v>
      </c>
      <c r="I7" s="37" t="s">
        <v>165</v>
      </c>
      <c r="N7" s="6"/>
    </row>
    <row r="8" spans="2:14" ht="18.95" customHeight="1" x14ac:dyDescent="0.25">
      <c r="B8" s="33" t="s">
        <v>101</v>
      </c>
      <c r="C8" s="38">
        <v>0</v>
      </c>
      <c r="D8" s="38">
        <v>0</v>
      </c>
      <c r="E8" s="38">
        <v>47</v>
      </c>
      <c r="F8" s="38">
        <v>48</v>
      </c>
      <c r="G8" s="35">
        <f>SMALL(C8:F8,1)</f>
        <v>0</v>
      </c>
      <c r="H8" s="36">
        <f t="shared" si="0"/>
        <v>95</v>
      </c>
      <c r="I8" s="37" t="s">
        <v>166</v>
      </c>
    </row>
    <row r="9" spans="2:14" ht="18.95" customHeight="1" x14ac:dyDescent="0.25">
      <c r="B9" s="33" t="s">
        <v>104</v>
      </c>
      <c r="C9" s="38">
        <v>0</v>
      </c>
      <c r="D9" s="38">
        <v>0</v>
      </c>
      <c r="E9" s="39">
        <v>44</v>
      </c>
      <c r="F9" s="38">
        <v>45</v>
      </c>
      <c r="G9" s="35">
        <f>SMALL(C9:F9,1)</f>
        <v>0</v>
      </c>
      <c r="H9" s="36">
        <f t="shared" si="0"/>
        <v>89</v>
      </c>
      <c r="I9" s="37" t="s">
        <v>167</v>
      </c>
    </row>
    <row r="10" spans="2:14" ht="18.95" customHeight="1" x14ac:dyDescent="0.25">
      <c r="B10" s="33" t="s">
        <v>154</v>
      </c>
      <c r="C10" s="38">
        <v>0</v>
      </c>
      <c r="D10" s="38">
        <v>0</v>
      </c>
      <c r="E10" s="39">
        <v>0</v>
      </c>
      <c r="F10" s="38">
        <v>50</v>
      </c>
      <c r="G10" s="35">
        <v>0</v>
      </c>
      <c r="H10" s="36">
        <f t="shared" si="0"/>
        <v>50</v>
      </c>
      <c r="I10" s="37" t="s">
        <v>168</v>
      </c>
    </row>
    <row r="11" spans="2:14" ht="18.95" customHeight="1" x14ac:dyDescent="0.25">
      <c r="B11" s="33" t="s">
        <v>124</v>
      </c>
      <c r="C11" s="40">
        <v>0</v>
      </c>
      <c r="D11" s="41">
        <v>50</v>
      </c>
      <c r="E11" s="42">
        <v>0</v>
      </c>
      <c r="F11" s="40">
        <v>0</v>
      </c>
      <c r="G11" s="43">
        <f>SMALL(C11:F11,1)</f>
        <v>0</v>
      </c>
      <c r="H11" s="44">
        <f t="shared" si="0"/>
        <v>50</v>
      </c>
      <c r="I11" s="37" t="s">
        <v>168</v>
      </c>
      <c r="N11" s="6"/>
    </row>
    <row r="12" spans="2:14" ht="18.95" customHeight="1" x14ac:dyDescent="0.25">
      <c r="B12" s="33" t="s">
        <v>123</v>
      </c>
      <c r="C12" s="41">
        <v>50</v>
      </c>
      <c r="D12" s="41">
        <v>0</v>
      </c>
      <c r="E12" s="41">
        <v>0</v>
      </c>
      <c r="F12" s="41">
        <v>0</v>
      </c>
      <c r="G12" s="35">
        <f>SMALL(C12:F12,1)</f>
        <v>0</v>
      </c>
      <c r="H12" s="36">
        <f t="shared" si="0"/>
        <v>50</v>
      </c>
      <c r="I12" s="37" t="s">
        <v>168</v>
      </c>
      <c r="N12" s="6"/>
    </row>
    <row r="13" spans="2:14" ht="18.95" customHeight="1" x14ac:dyDescent="0.25">
      <c r="B13" s="33" t="s">
        <v>102</v>
      </c>
      <c r="C13" s="38">
        <v>0</v>
      </c>
      <c r="D13" s="38">
        <v>0</v>
      </c>
      <c r="E13" s="38">
        <v>48</v>
      </c>
      <c r="F13" s="38">
        <v>0</v>
      </c>
      <c r="G13" s="35">
        <f>SMALL(C13:F13,1)</f>
        <v>0</v>
      </c>
      <c r="H13" s="36">
        <f t="shared" si="0"/>
        <v>48</v>
      </c>
      <c r="I13" s="37" t="s">
        <v>171</v>
      </c>
    </row>
    <row r="14" spans="2:14" ht="18.95" customHeight="1" x14ac:dyDescent="0.25">
      <c r="B14" s="33" t="s">
        <v>122</v>
      </c>
      <c r="C14" s="41">
        <v>48</v>
      </c>
      <c r="D14" s="41">
        <v>0</v>
      </c>
      <c r="E14" s="41">
        <v>0</v>
      </c>
      <c r="F14" s="41">
        <v>0</v>
      </c>
      <c r="G14" s="35">
        <f>SMALL(C14:F14,1)</f>
        <v>0</v>
      </c>
      <c r="H14" s="36">
        <f t="shared" si="0"/>
        <v>48</v>
      </c>
      <c r="I14" s="37" t="s">
        <v>171</v>
      </c>
    </row>
    <row r="15" spans="2:14" ht="18.95" customHeight="1" x14ac:dyDescent="0.25">
      <c r="B15" s="33" t="s">
        <v>153</v>
      </c>
      <c r="C15" s="38">
        <v>0</v>
      </c>
      <c r="D15" s="38">
        <v>0</v>
      </c>
      <c r="E15" s="39">
        <v>0</v>
      </c>
      <c r="F15" s="38">
        <v>47</v>
      </c>
      <c r="G15" s="35">
        <v>0</v>
      </c>
      <c r="H15" s="36">
        <f t="shared" si="0"/>
        <v>47</v>
      </c>
      <c r="I15" s="37" t="s">
        <v>173</v>
      </c>
    </row>
    <row r="16" spans="2:14" ht="18.95" customHeight="1" x14ac:dyDescent="0.25">
      <c r="B16" s="33" t="s">
        <v>91</v>
      </c>
      <c r="C16" s="40">
        <v>0</v>
      </c>
      <c r="D16" s="41">
        <v>47</v>
      </c>
      <c r="E16" s="42">
        <v>0</v>
      </c>
      <c r="F16" s="40">
        <v>0</v>
      </c>
      <c r="G16" s="43">
        <f>SMALL(C16:F16,1)</f>
        <v>0</v>
      </c>
      <c r="H16" s="44">
        <f t="shared" si="0"/>
        <v>47</v>
      </c>
      <c r="I16" s="37" t="s">
        <v>173</v>
      </c>
    </row>
    <row r="17" spans="2:9" ht="18.95" customHeight="1" x14ac:dyDescent="0.25">
      <c r="B17" s="33" t="s">
        <v>105</v>
      </c>
      <c r="C17" s="38">
        <v>0</v>
      </c>
      <c r="D17" s="38">
        <v>0</v>
      </c>
      <c r="E17" s="38">
        <v>46</v>
      </c>
      <c r="F17" s="38">
        <v>0</v>
      </c>
      <c r="G17" s="35">
        <f>SMALL(C17:F17,1)</f>
        <v>0</v>
      </c>
      <c r="H17" s="36">
        <f t="shared" si="0"/>
        <v>46</v>
      </c>
      <c r="I17" s="37" t="s">
        <v>175</v>
      </c>
    </row>
    <row r="18" spans="2:9" ht="18.95" customHeight="1" x14ac:dyDescent="0.25">
      <c r="B18" s="33" t="s">
        <v>125</v>
      </c>
      <c r="C18" s="40">
        <v>0</v>
      </c>
      <c r="D18" s="41">
        <v>46</v>
      </c>
      <c r="E18" s="42">
        <v>0</v>
      </c>
      <c r="F18" s="40">
        <v>0</v>
      </c>
      <c r="G18" s="43">
        <f>SMALL(C18:F18,1)</f>
        <v>0</v>
      </c>
      <c r="H18" s="44">
        <f t="shared" si="0"/>
        <v>46</v>
      </c>
      <c r="I18" s="37" t="s">
        <v>175</v>
      </c>
    </row>
    <row r="19" spans="2:9" ht="18.95" customHeight="1" x14ac:dyDescent="0.25">
      <c r="B19" s="33" t="s">
        <v>103</v>
      </c>
      <c r="C19" s="38">
        <v>0</v>
      </c>
      <c r="D19" s="38">
        <v>0</v>
      </c>
      <c r="E19" s="38">
        <v>45</v>
      </c>
      <c r="F19" s="38">
        <v>0</v>
      </c>
      <c r="G19" s="35">
        <f>SMALL(C19:F19,1)</f>
        <v>0</v>
      </c>
      <c r="H19" s="36">
        <f t="shared" si="0"/>
        <v>45</v>
      </c>
      <c r="I19" s="37" t="s">
        <v>177</v>
      </c>
    </row>
    <row r="20" spans="2:9" ht="18.95" customHeight="1" x14ac:dyDescent="0.25">
      <c r="B20" s="33" t="s">
        <v>126</v>
      </c>
      <c r="C20" s="40">
        <v>0</v>
      </c>
      <c r="D20" s="41">
        <v>45</v>
      </c>
      <c r="E20" s="42">
        <v>0</v>
      </c>
      <c r="F20" s="40">
        <v>0</v>
      </c>
      <c r="G20" s="43">
        <f>SMALL(C20:F20,1)</f>
        <v>0</v>
      </c>
      <c r="H20" s="44">
        <f t="shared" si="0"/>
        <v>45</v>
      </c>
      <c r="I20" s="37" t="s">
        <v>177</v>
      </c>
    </row>
    <row r="21" spans="2:9" ht="18.95" customHeight="1" x14ac:dyDescent="0.25">
      <c r="B21" s="33" t="s">
        <v>152</v>
      </c>
      <c r="C21" s="38">
        <v>0</v>
      </c>
      <c r="D21" s="38">
        <v>0</v>
      </c>
      <c r="E21" s="39">
        <v>0</v>
      </c>
      <c r="F21" s="38">
        <v>44</v>
      </c>
      <c r="G21" s="35">
        <v>0</v>
      </c>
      <c r="H21" s="36">
        <f t="shared" si="0"/>
        <v>44</v>
      </c>
      <c r="I21" s="37" t="s">
        <v>179</v>
      </c>
    </row>
    <row r="22" spans="2:9" ht="18.95" customHeight="1" x14ac:dyDescent="0.25">
      <c r="B22" s="33" t="s">
        <v>155</v>
      </c>
      <c r="C22" s="38">
        <v>0</v>
      </c>
      <c r="D22" s="38">
        <v>0</v>
      </c>
      <c r="E22" s="39">
        <v>0</v>
      </c>
      <c r="F22" s="38">
        <v>43</v>
      </c>
      <c r="G22" s="35">
        <v>0</v>
      </c>
      <c r="H22" s="36">
        <f t="shared" si="0"/>
        <v>43</v>
      </c>
      <c r="I22" s="37" t="s">
        <v>180</v>
      </c>
    </row>
  </sheetData>
  <mergeCells count="6">
    <mergeCell ref="B2:I2"/>
    <mergeCell ref="B4:I4"/>
    <mergeCell ref="B5:B6"/>
    <mergeCell ref="G5:G6"/>
    <mergeCell ref="H5:H6"/>
    <mergeCell ref="I5:I6"/>
  </mergeCells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1"/>
  <sheetViews>
    <sheetView tabSelected="1" topLeftCell="A7" zoomScale="85" zoomScaleNormal="85" workbookViewId="0">
      <selection activeCell="I30" sqref="I30"/>
    </sheetView>
  </sheetViews>
  <sheetFormatPr defaultRowHeight="15" x14ac:dyDescent="0.25"/>
  <cols>
    <col min="1" max="1" width="2.140625" customWidth="1"/>
    <col min="2" max="2" width="40.85546875" customWidth="1"/>
    <col min="3" max="3" width="15.28515625" bestFit="1" customWidth="1"/>
    <col min="4" max="4" width="15.85546875" bestFit="1" customWidth="1"/>
    <col min="5" max="5" width="20.140625" bestFit="1" customWidth="1"/>
    <col min="6" max="6" width="21" bestFit="1" customWidth="1"/>
    <col min="7" max="7" width="8.7109375" bestFit="1" customWidth="1"/>
    <col min="8" max="8" width="5.42578125" bestFit="1" customWidth="1"/>
    <col min="9" max="9" width="12.140625" bestFit="1" customWidth="1"/>
  </cols>
  <sheetData>
    <row r="1" spans="2:14" ht="5.25" customHeight="1" x14ac:dyDescent="0.25"/>
    <row r="2" spans="2:14" ht="54.75" customHeight="1" x14ac:dyDescent="0.25">
      <c r="B2" s="57" t="s">
        <v>164</v>
      </c>
      <c r="C2" s="57"/>
      <c r="D2" s="57"/>
      <c r="E2" s="57"/>
      <c r="F2" s="57"/>
      <c r="G2" s="57"/>
      <c r="H2" s="57"/>
      <c r="I2" s="57"/>
      <c r="J2" s="18"/>
    </row>
    <row r="3" spans="2:14" ht="6" customHeight="1" x14ac:dyDescent="0.35">
      <c r="B3" s="5"/>
      <c r="C3" s="4"/>
      <c r="D3" s="4"/>
      <c r="E3" s="4"/>
      <c r="F3" s="4"/>
      <c r="G3" s="4"/>
      <c r="H3" s="4"/>
      <c r="I3" s="4"/>
      <c r="J3" s="18"/>
    </row>
    <row r="5" spans="2:14" ht="26.1" customHeight="1" x14ac:dyDescent="0.25">
      <c r="B5" s="54" t="s">
        <v>21</v>
      </c>
      <c r="C5" s="55"/>
      <c r="D5" s="55"/>
      <c r="E5" s="55"/>
      <c r="F5" s="55"/>
      <c r="G5" s="55"/>
      <c r="H5" s="55"/>
      <c r="I5" s="56"/>
    </row>
    <row r="6" spans="2:14" x14ac:dyDescent="0.25">
      <c r="B6" s="52" t="s">
        <v>121</v>
      </c>
      <c r="C6" s="26" t="s">
        <v>112</v>
      </c>
      <c r="D6" s="26" t="s">
        <v>113</v>
      </c>
      <c r="E6" s="27" t="s">
        <v>114</v>
      </c>
      <c r="F6" s="28" t="s">
        <v>115</v>
      </c>
      <c r="G6" s="52" t="s">
        <v>116</v>
      </c>
      <c r="H6" s="52" t="s">
        <v>117</v>
      </c>
      <c r="I6" s="52" t="s">
        <v>118</v>
      </c>
      <c r="N6" s="6"/>
    </row>
    <row r="7" spans="2:14" x14ac:dyDescent="0.25">
      <c r="B7" s="53"/>
      <c r="C7" s="29" t="s">
        <v>149</v>
      </c>
      <c r="D7" s="29" t="s">
        <v>148</v>
      </c>
      <c r="E7" s="30" t="s">
        <v>150</v>
      </c>
      <c r="F7" s="31" t="s">
        <v>151</v>
      </c>
      <c r="G7" s="53"/>
      <c r="H7" s="53"/>
      <c r="I7" s="53"/>
    </row>
    <row r="8" spans="2:14" s="32" customFormat="1" ht="18.95" customHeight="1" x14ac:dyDescent="0.25">
      <c r="B8" s="46" t="s">
        <v>90</v>
      </c>
      <c r="C8" s="40">
        <v>50</v>
      </c>
      <c r="D8" s="47">
        <v>50</v>
      </c>
      <c r="E8" s="40">
        <v>0</v>
      </c>
      <c r="F8" s="47">
        <v>46</v>
      </c>
      <c r="G8" s="47">
        <f t="shared" ref="G8:G31" si="0">SMALL(C8:F8,1)</f>
        <v>0</v>
      </c>
      <c r="H8" s="36">
        <f t="shared" ref="H8:H31" si="1">SUM(C8:F8)-G8</f>
        <v>146</v>
      </c>
      <c r="I8" s="37" t="s">
        <v>165</v>
      </c>
    </row>
    <row r="9" spans="2:14" s="32" customFormat="1" ht="18.95" customHeight="1" x14ac:dyDescent="0.25">
      <c r="B9" s="46" t="s">
        <v>49</v>
      </c>
      <c r="C9" s="40">
        <v>48</v>
      </c>
      <c r="D9" s="38">
        <v>0</v>
      </c>
      <c r="E9" s="38">
        <v>44</v>
      </c>
      <c r="F9" s="38">
        <v>50</v>
      </c>
      <c r="G9" s="35">
        <f>SMALL(C9:F9,1)</f>
        <v>0</v>
      </c>
      <c r="H9" s="36">
        <f>SUM(C9:F9)-G9</f>
        <v>142</v>
      </c>
      <c r="I9" s="37" t="s">
        <v>166</v>
      </c>
    </row>
    <row r="10" spans="2:14" s="32" customFormat="1" ht="18.95" customHeight="1" x14ac:dyDescent="0.25">
      <c r="B10" s="46" t="s">
        <v>93</v>
      </c>
      <c r="C10" s="40">
        <v>0</v>
      </c>
      <c r="D10" s="38">
        <v>45</v>
      </c>
      <c r="E10" s="38">
        <v>48</v>
      </c>
      <c r="F10" s="38">
        <v>47</v>
      </c>
      <c r="G10" s="35">
        <f t="shared" si="0"/>
        <v>0</v>
      </c>
      <c r="H10" s="36">
        <f t="shared" si="1"/>
        <v>140</v>
      </c>
      <c r="I10" s="37" t="s">
        <v>167</v>
      </c>
    </row>
    <row r="11" spans="2:14" s="32" customFormat="1" ht="18.95" customHeight="1" x14ac:dyDescent="0.25">
      <c r="B11" s="46" t="s">
        <v>97</v>
      </c>
      <c r="C11" s="40">
        <v>0</v>
      </c>
      <c r="D11" s="47">
        <v>39</v>
      </c>
      <c r="E11" s="38">
        <v>43</v>
      </c>
      <c r="F11" s="38">
        <v>40</v>
      </c>
      <c r="G11" s="35">
        <f t="shared" si="0"/>
        <v>0</v>
      </c>
      <c r="H11" s="36">
        <f t="shared" si="1"/>
        <v>122</v>
      </c>
      <c r="I11" s="37" t="s">
        <v>168</v>
      </c>
    </row>
    <row r="12" spans="2:14" s="32" customFormat="1" ht="18.95" customHeight="1" x14ac:dyDescent="0.25">
      <c r="B12" s="46" t="s">
        <v>92</v>
      </c>
      <c r="C12" s="40">
        <v>0</v>
      </c>
      <c r="D12" s="38">
        <v>0</v>
      </c>
      <c r="E12" s="38">
        <v>50</v>
      </c>
      <c r="F12" s="38">
        <v>48</v>
      </c>
      <c r="G12" s="35">
        <f t="shared" si="0"/>
        <v>0</v>
      </c>
      <c r="H12" s="36">
        <f t="shared" si="1"/>
        <v>98</v>
      </c>
      <c r="I12" s="37" t="s">
        <v>169</v>
      </c>
    </row>
    <row r="13" spans="2:14" s="32" customFormat="1" ht="18.95" customHeight="1" x14ac:dyDescent="0.25">
      <c r="B13" s="46" t="s">
        <v>43</v>
      </c>
      <c r="C13" s="41">
        <v>47</v>
      </c>
      <c r="D13" s="41">
        <v>44</v>
      </c>
      <c r="E13" s="40">
        <v>0</v>
      </c>
      <c r="F13" s="43">
        <v>0</v>
      </c>
      <c r="G13" s="43">
        <f t="shared" si="0"/>
        <v>0</v>
      </c>
      <c r="H13" s="36">
        <f t="shared" si="1"/>
        <v>91</v>
      </c>
      <c r="I13" s="37" t="s">
        <v>170</v>
      </c>
    </row>
    <row r="14" spans="2:14" s="32" customFormat="1" ht="18.95" customHeight="1" x14ac:dyDescent="0.25">
      <c r="B14" s="46" t="s">
        <v>96</v>
      </c>
      <c r="C14" s="40">
        <v>0</v>
      </c>
      <c r="D14" s="38">
        <v>0</v>
      </c>
      <c r="E14" s="38">
        <v>46</v>
      </c>
      <c r="F14" s="38">
        <v>43</v>
      </c>
      <c r="G14" s="35">
        <f t="shared" si="0"/>
        <v>0</v>
      </c>
      <c r="H14" s="36">
        <f t="shared" si="1"/>
        <v>89</v>
      </c>
      <c r="I14" s="37" t="s">
        <v>171</v>
      </c>
    </row>
    <row r="15" spans="2:14" s="32" customFormat="1" ht="18.95" customHeight="1" x14ac:dyDescent="0.25">
      <c r="B15" s="46" t="s">
        <v>91</v>
      </c>
      <c r="C15" s="40">
        <v>0</v>
      </c>
      <c r="D15" s="47">
        <v>0</v>
      </c>
      <c r="E15" s="38">
        <v>42</v>
      </c>
      <c r="F15" s="38">
        <v>45</v>
      </c>
      <c r="G15" s="35">
        <f t="shared" si="0"/>
        <v>0</v>
      </c>
      <c r="H15" s="36">
        <f t="shared" si="1"/>
        <v>87</v>
      </c>
      <c r="I15" s="37" t="s">
        <v>172</v>
      </c>
    </row>
    <row r="16" spans="2:14" s="32" customFormat="1" ht="18.95" customHeight="1" x14ac:dyDescent="0.25">
      <c r="B16" s="48" t="s">
        <v>128</v>
      </c>
      <c r="C16" s="41">
        <v>0</v>
      </c>
      <c r="D16" s="41">
        <v>48</v>
      </c>
      <c r="E16" s="41">
        <v>0</v>
      </c>
      <c r="F16" s="41">
        <v>0</v>
      </c>
      <c r="G16" s="43">
        <f t="shared" si="0"/>
        <v>0</v>
      </c>
      <c r="H16" s="36">
        <f t="shared" si="1"/>
        <v>48</v>
      </c>
      <c r="I16" s="37" t="s">
        <v>173</v>
      </c>
    </row>
    <row r="17" spans="2:9" s="32" customFormat="1" ht="18.95" customHeight="1" x14ac:dyDescent="0.25">
      <c r="B17" s="48" t="s">
        <v>129</v>
      </c>
      <c r="C17" s="41">
        <v>0</v>
      </c>
      <c r="D17" s="41">
        <v>47</v>
      </c>
      <c r="E17" s="41">
        <v>0</v>
      </c>
      <c r="F17" s="41">
        <v>0</v>
      </c>
      <c r="G17" s="43">
        <f t="shared" si="0"/>
        <v>0</v>
      </c>
      <c r="H17" s="36">
        <f t="shared" si="1"/>
        <v>47</v>
      </c>
      <c r="I17" s="37" t="s">
        <v>174</v>
      </c>
    </row>
    <row r="18" spans="2:9" s="32" customFormat="1" ht="18.95" customHeight="1" x14ac:dyDescent="0.25">
      <c r="B18" s="48" t="s">
        <v>130</v>
      </c>
      <c r="C18" s="42">
        <v>0</v>
      </c>
      <c r="D18" s="41">
        <v>46</v>
      </c>
      <c r="E18" s="42">
        <v>0</v>
      </c>
      <c r="F18" s="42">
        <v>0</v>
      </c>
      <c r="G18" s="43">
        <f t="shared" si="0"/>
        <v>0</v>
      </c>
      <c r="H18" s="36">
        <f t="shared" si="1"/>
        <v>46</v>
      </c>
      <c r="I18" s="37" t="s">
        <v>175</v>
      </c>
    </row>
    <row r="19" spans="2:9" s="32" customFormat="1" ht="18.95" customHeight="1" x14ac:dyDescent="0.25">
      <c r="B19" s="46" t="s">
        <v>127</v>
      </c>
      <c r="C19" s="41">
        <v>46</v>
      </c>
      <c r="D19" s="41">
        <v>0</v>
      </c>
      <c r="E19" s="40">
        <v>0</v>
      </c>
      <c r="F19" s="43">
        <v>0</v>
      </c>
      <c r="G19" s="43">
        <f t="shared" si="0"/>
        <v>0</v>
      </c>
      <c r="H19" s="36">
        <f t="shared" si="1"/>
        <v>46</v>
      </c>
      <c r="I19" s="37" t="s">
        <v>175</v>
      </c>
    </row>
    <row r="20" spans="2:9" s="32" customFormat="1" ht="18.95" customHeight="1" x14ac:dyDescent="0.25">
      <c r="B20" s="46" t="s">
        <v>68</v>
      </c>
      <c r="C20" s="40">
        <v>0</v>
      </c>
      <c r="D20" s="38">
        <v>0</v>
      </c>
      <c r="E20" s="38">
        <v>45</v>
      </c>
      <c r="F20" s="38">
        <v>0</v>
      </c>
      <c r="G20" s="35">
        <f t="shared" si="0"/>
        <v>0</v>
      </c>
      <c r="H20" s="36">
        <f t="shared" si="1"/>
        <v>45</v>
      </c>
      <c r="I20" s="37" t="s">
        <v>177</v>
      </c>
    </row>
    <row r="21" spans="2:9" s="32" customFormat="1" ht="18.95" customHeight="1" x14ac:dyDescent="0.25">
      <c r="B21" s="49" t="s">
        <v>70</v>
      </c>
      <c r="C21" s="41">
        <v>45</v>
      </c>
      <c r="D21" s="41">
        <v>0</v>
      </c>
      <c r="E21" s="41">
        <v>0</v>
      </c>
      <c r="F21" s="41">
        <v>0</v>
      </c>
      <c r="G21" s="43">
        <f t="shared" si="0"/>
        <v>0</v>
      </c>
      <c r="H21" s="36">
        <f t="shared" si="1"/>
        <v>45</v>
      </c>
      <c r="I21" s="37" t="s">
        <v>177</v>
      </c>
    </row>
    <row r="22" spans="2:9" s="32" customFormat="1" ht="18.95" customHeight="1" x14ac:dyDescent="0.25">
      <c r="B22" s="46" t="s">
        <v>102</v>
      </c>
      <c r="C22" s="43">
        <v>0</v>
      </c>
      <c r="D22" s="43">
        <v>0</v>
      </c>
      <c r="E22" s="40">
        <v>0</v>
      </c>
      <c r="F22" s="43">
        <v>44</v>
      </c>
      <c r="G22" s="43">
        <f t="shared" si="0"/>
        <v>0</v>
      </c>
      <c r="H22" s="36">
        <f t="shared" si="1"/>
        <v>44</v>
      </c>
      <c r="I22" s="37" t="s">
        <v>179</v>
      </c>
    </row>
    <row r="23" spans="2:9" s="32" customFormat="1" ht="18.95" customHeight="1" x14ac:dyDescent="0.25">
      <c r="B23" s="33" t="s">
        <v>94</v>
      </c>
      <c r="C23" s="43">
        <v>0</v>
      </c>
      <c r="D23" s="43">
        <v>43</v>
      </c>
      <c r="E23" s="40">
        <v>0</v>
      </c>
      <c r="F23" s="43">
        <v>0</v>
      </c>
      <c r="G23" s="43">
        <f t="shared" si="0"/>
        <v>0</v>
      </c>
      <c r="H23" s="36">
        <f t="shared" si="1"/>
        <v>43</v>
      </c>
      <c r="I23" s="37" t="s">
        <v>180</v>
      </c>
    </row>
    <row r="24" spans="2:9" s="32" customFormat="1" ht="18.95" customHeight="1" x14ac:dyDescent="0.25">
      <c r="B24" s="45" t="s">
        <v>131</v>
      </c>
      <c r="C24" s="42">
        <v>0</v>
      </c>
      <c r="D24" s="41">
        <v>42</v>
      </c>
      <c r="E24" s="42">
        <v>0</v>
      </c>
      <c r="F24" s="42">
        <v>0</v>
      </c>
      <c r="G24" s="43">
        <f t="shared" si="0"/>
        <v>0</v>
      </c>
      <c r="H24" s="36">
        <f t="shared" si="1"/>
        <v>42</v>
      </c>
      <c r="I24" s="37" t="s">
        <v>182</v>
      </c>
    </row>
    <row r="25" spans="2:9" s="32" customFormat="1" ht="18.95" customHeight="1" x14ac:dyDescent="0.25">
      <c r="B25" s="33" t="s">
        <v>86</v>
      </c>
      <c r="C25" s="43">
        <v>0</v>
      </c>
      <c r="D25" s="43">
        <v>0</v>
      </c>
      <c r="E25" s="40">
        <v>0</v>
      </c>
      <c r="F25" s="43">
        <v>42</v>
      </c>
      <c r="G25" s="43">
        <f t="shared" si="0"/>
        <v>0</v>
      </c>
      <c r="H25" s="36">
        <f t="shared" si="1"/>
        <v>42</v>
      </c>
      <c r="I25" s="37" t="s">
        <v>182</v>
      </c>
    </row>
    <row r="26" spans="2:9" s="32" customFormat="1" ht="18.95" customHeight="1" x14ac:dyDescent="0.25">
      <c r="B26" s="33" t="s">
        <v>98</v>
      </c>
      <c r="C26" s="40">
        <v>0</v>
      </c>
      <c r="D26" s="47">
        <v>0</v>
      </c>
      <c r="E26" s="38">
        <v>41</v>
      </c>
      <c r="F26" s="38">
        <v>0</v>
      </c>
      <c r="G26" s="35">
        <f t="shared" si="0"/>
        <v>0</v>
      </c>
      <c r="H26" s="36">
        <f t="shared" si="1"/>
        <v>41</v>
      </c>
      <c r="I26" s="37" t="s">
        <v>184</v>
      </c>
    </row>
    <row r="27" spans="2:9" s="32" customFormat="1" ht="18.95" customHeight="1" x14ac:dyDescent="0.25">
      <c r="B27" s="45" t="s">
        <v>132</v>
      </c>
      <c r="C27" s="42">
        <v>0</v>
      </c>
      <c r="D27" s="41">
        <v>41</v>
      </c>
      <c r="E27" s="42">
        <v>0</v>
      </c>
      <c r="F27" s="42">
        <v>0</v>
      </c>
      <c r="G27" s="43">
        <f t="shared" si="0"/>
        <v>0</v>
      </c>
      <c r="H27" s="36">
        <f t="shared" si="1"/>
        <v>41</v>
      </c>
      <c r="I27" s="37" t="s">
        <v>184</v>
      </c>
    </row>
    <row r="28" spans="2:9" s="32" customFormat="1" ht="18.95" customHeight="1" x14ac:dyDescent="0.25">
      <c r="B28" s="33" t="s">
        <v>181</v>
      </c>
      <c r="C28" s="43">
        <v>0</v>
      </c>
      <c r="D28" s="43">
        <v>0</v>
      </c>
      <c r="E28" s="40">
        <v>0</v>
      </c>
      <c r="F28" s="43">
        <v>41</v>
      </c>
      <c r="G28" s="43">
        <f t="shared" si="0"/>
        <v>0</v>
      </c>
      <c r="H28" s="36">
        <f t="shared" si="1"/>
        <v>41</v>
      </c>
      <c r="I28" s="37" t="s">
        <v>184</v>
      </c>
    </row>
    <row r="29" spans="2:9" s="32" customFormat="1" ht="18.95" customHeight="1" x14ac:dyDescent="0.25">
      <c r="B29" s="33" t="s">
        <v>95</v>
      </c>
      <c r="C29" s="40">
        <v>0</v>
      </c>
      <c r="D29" s="47">
        <v>0</v>
      </c>
      <c r="E29" s="40">
        <v>40</v>
      </c>
      <c r="F29" s="38">
        <v>0</v>
      </c>
      <c r="G29" s="35">
        <f t="shared" si="0"/>
        <v>0</v>
      </c>
      <c r="H29" s="36">
        <f t="shared" si="1"/>
        <v>40</v>
      </c>
      <c r="I29" s="37" t="s">
        <v>187</v>
      </c>
    </row>
    <row r="30" spans="2:9" s="32" customFormat="1" ht="18.95" customHeight="1" x14ac:dyDescent="0.25">
      <c r="B30" s="33" t="s">
        <v>99</v>
      </c>
      <c r="C30" s="43">
        <v>0</v>
      </c>
      <c r="D30" s="43">
        <v>0</v>
      </c>
      <c r="E30" s="40">
        <v>0</v>
      </c>
      <c r="F30" s="43">
        <v>0</v>
      </c>
      <c r="G30" s="43">
        <f t="shared" si="0"/>
        <v>0</v>
      </c>
      <c r="H30" s="36">
        <f t="shared" si="1"/>
        <v>0</v>
      </c>
      <c r="I30" s="37" t="s">
        <v>188</v>
      </c>
    </row>
    <row r="31" spans="2:9" s="32" customFormat="1" ht="18.95" customHeight="1" x14ac:dyDescent="0.25">
      <c r="B31" s="33" t="s">
        <v>156</v>
      </c>
      <c r="C31" s="43">
        <v>0</v>
      </c>
      <c r="D31" s="43">
        <v>0</v>
      </c>
      <c r="E31" s="40">
        <v>0</v>
      </c>
      <c r="F31" s="43">
        <v>0</v>
      </c>
      <c r="G31" s="43">
        <f t="shared" si="0"/>
        <v>0</v>
      </c>
      <c r="H31" s="36">
        <f t="shared" si="1"/>
        <v>0</v>
      </c>
      <c r="I31" s="37" t="s">
        <v>189</v>
      </c>
    </row>
  </sheetData>
  <mergeCells count="6">
    <mergeCell ref="B2:I2"/>
    <mergeCell ref="B5:I5"/>
    <mergeCell ref="B6:B7"/>
    <mergeCell ref="G6:G7"/>
    <mergeCell ref="H6:H7"/>
    <mergeCell ref="I6:I7"/>
  </mergeCells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8"/>
  <sheetViews>
    <sheetView topLeftCell="A7" zoomScale="85" zoomScaleNormal="85" workbookViewId="0">
      <selection activeCell="D39" sqref="D39"/>
    </sheetView>
  </sheetViews>
  <sheetFormatPr defaultRowHeight="15" x14ac:dyDescent="0.25"/>
  <cols>
    <col min="1" max="1" width="2.140625" customWidth="1"/>
    <col min="2" max="2" width="40.85546875" customWidth="1"/>
    <col min="3" max="3" width="15.28515625" bestFit="1" customWidth="1"/>
    <col min="4" max="4" width="15.85546875" bestFit="1" customWidth="1"/>
    <col min="5" max="5" width="20.140625" bestFit="1" customWidth="1"/>
    <col min="6" max="6" width="21" bestFit="1" customWidth="1"/>
    <col min="7" max="7" width="8.7109375" bestFit="1" customWidth="1"/>
    <col min="8" max="8" width="5.42578125" bestFit="1" customWidth="1"/>
    <col min="9" max="9" width="12.140625" bestFit="1" customWidth="1"/>
  </cols>
  <sheetData>
    <row r="1" spans="2:14" ht="5.25" customHeight="1" x14ac:dyDescent="0.25"/>
    <row r="2" spans="2:14" ht="54.75" customHeight="1" x14ac:dyDescent="0.25">
      <c r="B2" s="57" t="s">
        <v>164</v>
      </c>
      <c r="C2" s="57"/>
      <c r="D2" s="57"/>
      <c r="E2" s="57"/>
      <c r="F2" s="57"/>
      <c r="G2" s="57"/>
      <c r="H2" s="57"/>
      <c r="I2" s="57"/>
      <c r="J2" s="18"/>
    </row>
    <row r="3" spans="2:14" ht="6" customHeight="1" x14ac:dyDescent="0.35">
      <c r="B3" s="5"/>
      <c r="C3" s="4"/>
      <c r="D3" s="4"/>
      <c r="E3" s="4"/>
      <c r="F3" s="4"/>
      <c r="G3" s="4"/>
      <c r="H3" s="4"/>
      <c r="I3" s="4"/>
      <c r="J3" s="18"/>
    </row>
    <row r="5" spans="2:14" s="32" customFormat="1" ht="26.1" customHeight="1" x14ac:dyDescent="0.25">
      <c r="B5" s="54" t="s">
        <v>20</v>
      </c>
      <c r="C5" s="55"/>
      <c r="D5" s="55"/>
      <c r="E5" s="55"/>
      <c r="F5" s="55"/>
      <c r="G5" s="55"/>
      <c r="H5" s="55"/>
      <c r="I5" s="56"/>
    </row>
    <row r="6" spans="2:14" x14ac:dyDescent="0.25">
      <c r="B6" s="52" t="s">
        <v>121</v>
      </c>
      <c r="C6" s="26" t="s">
        <v>112</v>
      </c>
      <c r="D6" s="26" t="s">
        <v>113</v>
      </c>
      <c r="E6" s="27" t="s">
        <v>114</v>
      </c>
      <c r="F6" s="28" t="s">
        <v>115</v>
      </c>
      <c r="G6" s="52" t="s">
        <v>116</v>
      </c>
      <c r="H6" s="52" t="s">
        <v>117</v>
      </c>
      <c r="I6" s="52" t="s">
        <v>118</v>
      </c>
      <c r="N6" s="6"/>
    </row>
    <row r="7" spans="2:14" x14ac:dyDescent="0.25">
      <c r="B7" s="53"/>
      <c r="C7" s="29" t="s">
        <v>149</v>
      </c>
      <c r="D7" s="29" t="s">
        <v>148</v>
      </c>
      <c r="E7" s="30" t="s">
        <v>150</v>
      </c>
      <c r="F7" s="31" t="s">
        <v>151</v>
      </c>
      <c r="G7" s="53"/>
      <c r="H7" s="53"/>
      <c r="I7" s="53"/>
    </row>
    <row r="8" spans="2:14" s="32" customFormat="1" ht="18.95" customHeight="1" x14ac:dyDescent="0.25">
      <c r="B8" s="33" t="s">
        <v>74</v>
      </c>
      <c r="C8" s="38">
        <v>48</v>
      </c>
      <c r="D8" s="38">
        <v>48</v>
      </c>
      <c r="E8" s="38">
        <v>50</v>
      </c>
      <c r="F8" s="38">
        <v>50</v>
      </c>
      <c r="G8" s="35">
        <f t="shared" ref="G8:G48" si="0">SMALL(C8:F8,1)</f>
        <v>48</v>
      </c>
      <c r="H8" s="36">
        <f t="shared" ref="H8:H48" si="1">SUM(C8:F8)-G8</f>
        <v>148</v>
      </c>
      <c r="I8" s="37" t="s">
        <v>165</v>
      </c>
    </row>
    <row r="9" spans="2:14" s="32" customFormat="1" ht="18.95" customHeight="1" x14ac:dyDescent="0.25">
      <c r="B9" s="33" t="s">
        <v>76</v>
      </c>
      <c r="C9" s="38">
        <v>46</v>
      </c>
      <c r="D9" s="38">
        <v>46</v>
      </c>
      <c r="E9" s="38">
        <v>47</v>
      </c>
      <c r="F9" s="38">
        <v>47</v>
      </c>
      <c r="G9" s="35">
        <f t="shared" si="0"/>
        <v>46</v>
      </c>
      <c r="H9" s="36">
        <f t="shared" si="1"/>
        <v>140</v>
      </c>
      <c r="I9" s="37" t="s">
        <v>166</v>
      </c>
    </row>
    <row r="10" spans="2:14" s="32" customFormat="1" ht="18.95" customHeight="1" x14ac:dyDescent="0.25">
      <c r="B10" s="33" t="s">
        <v>134</v>
      </c>
      <c r="C10" s="38">
        <v>43</v>
      </c>
      <c r="D10" s="38">
        <v>45</v>
      </c>
      <c r="E10" s="40">
        <v>33</v>
      </c>
      <c r="F10" s="43">
        <v>48</v>
      </c>
      <c r="G10" s="43">
        <f t="shared" si="0"/>
        <v>33</v>
      </c>
      <c r="H10" s="36">
        <f t="shared" si="1"/>
        <v>136</v>
      </c>
      <c r="I10" s="37" t="s">
        <v>167</v>
      </c>
    </row>
    <row r="11" spans="2:14" s="32" customFormat="1" ht="18.95" customHeight="1" x14ac:dyDescent="0.25">
      <c r="B11" s="33" t="s">
        <v>133</v>
      </c>
      <c r="C11" s="38">
        <v>50</v>
      </c>
      <c r="D11" s="38">
        <v>0</v>
      </c>
      <c r="E11" s="38">
        <v>41</v>
      </c>
      <c r="F11" s="38">
        <v>44</v>
      </c>
      <c r="G11" s="35">
        <f t="shared" si="0"/>
        <v>0</v>
      </c>
      <c r="H11" s="36">
        <f t="shared" si="1"/>
        <v>135</v>
      </c>
      <c r="I11" s="37" t="s">
        <v>168</v>
      </c>
    </row>
    <row r="12" spans="2:14" s="32" customFormat="1" ht="18.95" customHeight="1" x14ac:dyDescent="0.25">
      <c r="B12" s="33" t="s">
        <v>82</v>
      </c>
      <c r="C12" s="38">
        <v>45</v>
      </c>
      <c r="D12" s="38">
        <v>43</v>
      </c>
      <c r="E12" s="38">
        <v>43</v>
      </c>
      <c r="F12" s="38">
        <v>45</v>
      </c>
      <c r="G12" s="35">
        <f t="shared" si="0"/>
        <v>43</v>
      </c>
      <c r="H12" s="36">
        <f t="shared" si="1"/>
        <v>133</v>
      </c>
      <c r="I12" s="37" t="s">
        <v>169</v>
      </c>
    </row>
    <row r="13" spans="2:14" s="32" customFormat="1" ht="18.95" customHeight="1" x14ac:dyDescent="0.25">
      <c r="B13" s="33" t="s">
        <v>79</v>
      </c>
      <c r="C13" s="38">
        <v>47</v>
      </c>
      <c r="D13" s="38">
        <v>47</v>
      </c>
      <c r="E13" s="40">
        <v>32</v>
      </c>
      <c r="F13" s="43">
        <v>0</v>
      </c>
      <c r="G13" s="43">
        <f t="shared" si="0"/>
        <v>0</v>
      </c>
      <c r="H13" s="36">
        <f t="shared" si="1"/>
        <v>126</v>
      </c>
      <c r="I13" s="37" t="s">
        <v>170</v>
      </c>
    </row>
    <row r="14" spans="2:14" s="32" customFormat="1" ht="18.95" customHeight="1" x14ac:dyDescent="0.25">
      <c r="B14" s="33" t="s">
        <v>87</v>
      </c>
      <c r="C14" s="38">
        <v>44</v>
      </c>
      <c r="D14" s="38">
        <v>27</v>
      </c>
      <c r="E14" s="40">
        <v>39</v>
      </c>
      <c r="F14" s="41">
        <v>38</v>
      </c>
      <c r="G14" s="41">
        <f t="shared" si="0"/>
        <v>27</v>
      </c>
      <c r="H14" s="36">
        <f t="shared" si="1"/>
        <v>121</v>
      </c>
      <c r="I14" s="37" t="s">
        <v>171</v>
      </c>
    </row>
    <row r="15" spans="2:14" s="32" customFormat="1" ht="18.95" customHeight="1" x14ac:dyDescent="0.25">
      <c r="B15" s="33" t="s">
        <v>143</v>
      </c>
      <c r="C15" s="38">
        <v>0</v>
      </c>
      <c r="D15" s="38">
        <v>38</v>
      </c>
      <c r="E15" s="50">
        <v>40</v>
      </c>
      <c r="F15" s="38">
        <v>42</v>
      </c>
      <c r="G15" s="35">
        <f t="shared" si="0"/>
        <v>0</v>
      </c>
      <c r="H15" s="36">
        <f t="shared" si="1"/>
        <v>120</v>
      </c>
      <c r="I15" s="37" t="s">
        <v>172</v>
      </c>
    </row>
    <row r="16" spans="2:14" s="32" customFormat="1" ht="18.95" customHeight="1" x14ac:dyDescent="0.25">
      <c r="B16" s="33" t="s">
        <v>80</v>
      </c>
      <c r="C16" s="38">
        <v>40</v>
      </c>
      <c r="D16" s="38">
        <v>36</v>
      </c>
      <c r="E16" s="40">
        <v>30</v>
      </c>
      <c r="F16" s="43">
        <v>40</v>
      </c>
      <c r="G16" s="43">
        <f t="shared" si="0"/>
        <v>30</v>
      </c>
      <c r="H16" s="36">
        <f t="shared" si="1"/>
        <v>116</v>
      </c>
      <c r="I16" s="37" t="s">
        <v>173</v>
      </c>
    </row>
    <row r="17" spans="2:9" s="32" customFormat="1" ht="18.95" customHeight="1" x14ac:dyDescent="0.25">
      <c r="B17" s="33" t="s">
        <v>78</v>
      </c>
      <c r="C17" s="38">
        <v>0</v>
      </c>
      <c r="D17" s="38">
        <v>32</v>
      </c>
      <c r="E17" s="40">
        <v>37</v>
      </c>
      <c r="F17" s="43">
        <v>39</v>
      </c>
      <c r="G17" s="43">
        <f t="shared" si="0"/>
        <v>0</v>
      </c>
      <c r="H17" s="36">
        <f t="shared" si="1"/>
        <v>108</v>
      </c>
      <c r="I17" s="37" t="s">
        <v>174</v>
      </c>
    </row>
    <row r="18" spans="2:9" s="32" customFormat="1" ht="18.95" customHeight="1" x14ac:dyDescent="0.25">
      <c r="B18" s="33" t="s">
        <v>135</v>
      </c>
      <c r="C18" s="41">
        <v>42</v>
      </c>
      <c r="D18" s="41">
        <v>50</v>
      </c>
      <c r="E18" s="40">
        <v>0</v>
      </c>
      <c r="F18" s="51">
        <v>0</v>
      </c>
      <c r="G18" s="43">
        <f t="shared" si="0"/>
        <v>0</v>
      </c>
      <c r="H18" s="36">
        <f t="shared" si="1"/>
        <v>92</v>
      </c>
      <c r="I18" s="37" t="s">
        <v>175</v>
      </c>
    </row>
    <row r="19" spans="2:9" s="32" customFormat="1" ht="18.95" customHeight="1" x14ac:dyDescent="0.25">
      <c r="B19" s="33" t="s">
        <v>75</v>
      </c>
      <c r="C19" s="38">
        <v>0</v>
      </c>
      <c r="D19" s="38">
        <v>39</v>
      </c>
      <c r="E19" s="38">
        <v>48</v>
      </c>
      <c r="F19" s="38">
        <v>0</v>
      </c>
      <c r="G19" s="35">
        <f t="shared" si="0"/>
        <v>0</v>
      </c>
      <c r="H19" s="36">
        <f t="shared" si="1"/>
        <v>87</v>
      </c>
      <c r="I19" s="37" t="s">
        <v>176</v>
      </c>
    </row>
    <row r="20" spans="2:9" s="32" customFormat="1" ht="18.95" customHeight="1" x14ac:dyDescent="0.25">
      <c r="B20" s="33" t="s">
        <v>84</v>
      </c>
      <c r="C20" s="38">
        <v>0</v>
      </c>
      <c r="D20" s="38">
        <v>0</v>
      </c>
      <c r="E20" s="39">
        <v>42</v>
      </c>
      <c r="F20" s="38">
        <v>41</v>
      </c>
      <c r="G20" s="35">
        <f t="shared" si="0"/>
        <v>0</v>
      </c>
      <c r="H20" s="36">
        <f t="shared" si="1"/>
        <v>83</v>
      </c>
      <c r="I20" s="37" t="s">
        <v>177</v>
      </c>
    </row>
    <row r="21" spans="2:9" s="32" customFormat="1" ht="18.95" customHeight="1" x14ac:dyDescent="0.25">
      <c r="B21" s="33" t="s">
        <v>77</v>
      </c>
      <c r="C21" s="38">
        <v>0</v>
      </c>
      <c r="D21" s="38">
        <v>34</v>
      </c>
      <c r="E21" s="38">
        <v>46</v>
      </c>
      <c r="F21" s="38">
        <v>0</v>
      </c>
      <c r="G21" s="35">
        <f t="shared" si="0"/>
        <v>0</v>
      </c>
      <c r="H21" s="36">
        <f t="shared" si="1"/>
        <v>80</v>
      </c>
      <c r="I21" s="37" t="s">
        <v>178</v>
      </c>
    </row>
    <row r="22" spans="2:9" s="32" customFormat="1" ht="18.95" customHeight="1" x14ac:dyDescent="0.25">
      <c r="B22" s="33" t="s">
        <v>70</v>
      </c>
      <c r="C22" s="38">
        <v>0</v>
      </c>
      <c r="D22" s="38">
        <v>0</v>
      </c>
      <c r="E22" s="40">
        <v>31</v>
      </c>
      <c r="F22" s="43">
        <v>46</v>
      </c>
      <c r="G22" s="43">
        <f t="shared" si="0"/>
        <v>0</v>
      </c>
      <c r="H22" s="36">
        <f t="shared" si="1"/>
        <v>77</v>
      </c>
      <c r="I22" s="37" t="s">
        <v>179</v>
      </c>
    </row>
    <row r="23" spans="2:9" s="32" customFormat="1" ht="18.95" customHeight="1" x14ac:dyDescent="0.25">
      <c r="B23" s="33" t="s">
        <v>43</v>
      </c>
      <c r="C23" s="38">
        <v>0</v>
      </c>
      <c r="D23" s="38">
        <v>0</v>
      </c>
      <c r="E23" s="40">
        <v>34</v>
      </c>
      <c r="F23" s="43">
        <v>37</v>
      </c>
      <c r="G23" s="43">
        <f t="shared" si="0"/>
        <v>0</v>
      </c>
      <c r="H23" s="36">
        <f t="shared" si="1"/>
        <v>71</v>
      </c>
      <c r="I23" s="37" t="s">
        <v>180</v>
      </c>
    </row>
    <row r="24" spans="2:9" s="32" customFormat="1" ht="18.95" customHeight="1" x14ac:dyDescent="0.25">
      <c r="B24" s="33" t="s">
        <v>69</v>
      </c>
      <c r="C24" s="38">
        <v>0</v>
      </c>
      <c r="D24" s="38">
        <v>33</v>
      </c>
      <c r="E24" s="40">
        <v>35</v>
      </c>
      <c r="F24" s="43">
        <v>0</v>
      </c>
      <c r="G24" s="43">
        <f t="shared" si="0"/>
        <v>0</v>
      </c>
      <c r="H24" s="36">
        <f t="shared" si="1"/>
        <v>68</v>
      </c>
      <c r="I24" s="37" t="s">
        <v>182</v>
      </c>
    </row>
    <row r="25" spans="2:9" s="32" customFormat="1" ht="18.95" customHeight="1" x14ac:dyDescent="0.25">
      <c r="B25" s="33" t="s">
        <v>89</v>
      </c>
      <c r="C25" s="38">
        <v>39</v>
      </c>
      <c r="D25" s="38">
        <v>0</v>
      </c>
      <c r="E25" s="40">
        <v>28</v>
      </c>
      <c r="F25" s="43">
        <v>0</v>
      </c>
      <c r="G25" s="43">
        <f t="shared" si="0"/>
        <v>0</v>
      </c>
      <c r="H25" s="36">
        <f t="shared" si="1"/>
        <v>67</v>
      </c>
      <c r="I25" s="37" t="s">
        <v>183</v>
      </c>
    </row>
    <row r="26" spans="2:9" s="32" customFormat="1" ht="18.95" customHeight="1" x14ac:dyDescent="0.25">
      <c r="B26" s="33" t="s">
        <v>136</v>
      </c>
      <c r="C26" s="41">
        <v>41</v>
      </c>
      <c r="D26" s="41">
        <v>25</v>
      </c>
      <c r="E26" s="40">
        <v>0</v>
      </c>
      <c r="F26" s="51">
        <v>0</v>
      </c>
      <c r="G26" s="43">
        <f t="shared" si="0"/>
        <v>0</v>
      </c>
      <c r="H26" s="36">
        <f t="shared" si="1"/>
        <v>66</v>
      </c>
      <c r="I26" s="37" t="s">
        <v>184</v>
      </c>
    </row>
    <row r="27" spans="2:9" s="32" customFormat="1" ht="18.95" customHeight="1" x14ac:dyDescent="0.25">
      <c r="B27" s="33" t="s">
        <v>142</v>
      </c>
      <c r="C27" s="40">
        <v>0</v>
      </c>
      <c r="D27" s="41">
        <v>28</v>
      </c>
      <c r="E27" s="40">
        <v>0</v>
      </c>
      <c r="F27" s="51">
        <v>36</v>
      </c>
      <c r="G27" s="43">
        <f t="shared" si="0"/>
        <v>0</v>
      </c>
      <c r="H27" s="36">
        <f t="shared" si="1"/>
        <v>64</v>
      </c>
      <c r="I27" s="37" t="s">
        <v>185</v>
      </c>
    </row>
    <row r="28" spans="2:9" s="32" customFormat="1" ht="18.95" customHeight="1" x14ac:dyDescent="0.25">
      <c r="B28" s="33" t="s">
        <v>85</v>
      </c>
      <c r="C28" s="38">
        <v>0</v>
      </c>
      <c r="D28" s="38">
        <v>31</v>
      </c>
      <c r="E28" s="40">
        <v>29</v>
      </c>
      <c r="F28" s="43">
        <v>0</v>
      </c>
      <c r="G28" s="43">
        <f t="shared" si="0"/>
        <v>0</v>
      </c>
      <c r="H28" s="36">
        <f t="shared" si="1"/>
        <v>60</v>
      </c>
      <c r="I28" s="37" t="s">
        <v>186</v>
      </c>
    </row>
    <row r="29" spans="2:9" s="32" customFormat="1" ht="18.95" customHeight="1" x14ac:dyDescent="0.25">
      <c r="B29" s="33" t="s">
        <v>27</v>
      </c>
      <c r="C29" s="38">
        <v>0</v>
      </c>
      <c r="D29" s="38">
        <v>23</v>
      </c>
      <c r="E29" s="40">
        <v>36</v>
      </c>
      <c r="F29" s="43">
        <v>0</v>
      </c>
      <c r="G29" s="43">
        <f t="shared" si="0"/>
        <v>0</v>
      </c>
      <c r="H29" s="36">
        <f t="shared" si="1"/>
        <v>59</v>
      </c>
      <c r="I29" s="37" t="s">
        <v>187</v>
      </c>
    </row>
    <row r="30" spans="2:9" s="32" customFormat="1" ht="18.95" customHeight="1" x14ac:dyDescent="0.25">
      <c r="B30" s="33" t="s">
        <v>83</v>
      </c>
      <c r="C30" s="38">
        <v>0</v>
      </c>
      <c r="D30" s="38">
        <v>24</v>
      </c>
      <c r="E30" s="40">
        <v>27</v>
      </c>
      <c r="F30" s="43">
        <v>0</v>
      </c>
      <c r="G30" s="43">
        <f t="shared" si="0"/>
        <v>0</v>
      </c>
      <c r="H30" s="36">
        <f t="shared" si="1"/>
        <v>51</v>
      </c>
      <c r="I30" s="37" t="s">
        <v>188</v>
      </c>
    </row>
    <row r="31" spans="2:9" s="32" customFormat="1" ht="18.95" customHeight="1" x14ac:dyDescent="0.25">
      <c r="B31" s="33" t="s">
        <v>73</v>
      </c>
      <c r="C31" s="38">
        <v>0</v>
      </c>
      <c r="D31" s="38">
        <v>0</v>
      </c>
      <c r="E31" s="38">
        <v>45</v>
      </c>
      <c r="F31" s="38">
        <v>0</v>
      </c>
      <c r="G31" s="35">
        <f t="shared" si="0"/>
        <v>0</v>
      </c>
      <c r="H31" s="36">
        <f t="shared" si="1"/>
        <v>45</v>
      </c>
      <c r="I31" s="37" t="s">
        <v>189</v>
      </c>
    </row>
    <row r="32" spans="2:9" s="32" customFormat="1" ht="18.95" customHeight="1" x14ac:dyDescent="0.25">
      <c r="B32" s="33" t="s">
        <v>81</v>
      </c>
      <c r="C32" s="38">
        <v>0</v>
      </c>
      <c r="D32" s="38">
        <v>0</v>
      </c>
      <c r="E32" s="39">
        <v>44</v>
      </c>
      <c r="F32" s="38">
        <v>0</v>
      </c>
      <c r="G32" s="35">
        <f t="shared" si="0"/>
        <v>0</v>
      </c>
      <c r="H32" s="36">
        <f t="shared" si="1"/>
        <v>44</v>
      </c>
      <c r="I32" s="37" t="s">
        <v>190</v>
      </c>
    </row>
    <row r="33" spans="2:9" s="32" customFormat="1" ht="18.95" customHeight="1" x14ac:dyDescent="0.25">
      <c r="B33" s="33" t="s">
        <v>137</v>
      </c>
      <c r="C33" s="40">
        <v>44</v>
      </c>
      <c r="D33" s="40">
        <v>0</v>
      </c>
      <c r="E33" s="40">
        <v>0</v>
      </c>
      <c r="F33" s="51">
        <v>0</v>
      </c>
      <c r="G33" s="43">
        <f t="shared" si="0"/>
        <v>0</v>
      </c>
      <c r="H33" s="36">
        <f t="shared" si="1"/>
        <v>44</v>
      </c>
      <c r="I33" s="37" t="s">
        <v>190</v>
      </c>
    </row>
    <row r="34" spans="2:9" s="32" customFormat="1" ht="18.95" customHeight="1" x14ac:dyDescent="0.25">
      <c r="B34" s="33" t="s">
        <v>86</v>
      </c>
      <c r="C34" s="38">
        <v>0</v>
      </c>
      <c r="D34" s="38">
        <v>42</v>
      </c>
      <c r="E34" s="44">
        <v>0</v>
      </c>
      <c r="F34" s="51">
        <v>0</v>
      </c>
      <c r="G34" s="43">
        <f t="shared" si="0"/>
        <v>0</v>
      </c>
      <c r="H34" s="36">
        <f t="shared" si="1"/>
        <v>42</v>
      </c>
      <c r="I34" s="37" t="s">
        <v>191</v>
      </c>
    </row>
    <row r="35" spans="2:9" s="32" customFormat="1" ht="18.95" customHeight="1" x14ac:dyDescent="0.25">
      <c r="B35" s="33" t="s">
        <v>138</v>
      </c>
      <c r="C35" s="40">
        <v>0</v>
      </c>
      <c r="D35" s="41">
        <v>41</v>
      </c>
      <c r="E35" s="40">
        <v>0</v>
      </c>
      <c r="F35" s="51">
        <v>0</v>
      </c>
      <c r="G35" s="43">
        <f t="shared" si="0"/>
        <v>0</v>
      </c>
      <c r="H35" s="36">
        <f t="shared" si="1"/>
        <v>41</v>
      </c>
      <c r="I35" s="37" t="s">
        <v>192</v>
      </c>
    </row>
    <row r="36" spans="2:9" s="32" customFormat="1" ht="18.95" customHeight="1" x14ac:dyDescent="0.25">
      <c r="B36" s="33" t="s">
        <v>49</v>
      </c>
      <c r="C36" s="40">
        <v>0</v>
      </c>
      <c r="D36" s="41">
        <v>40</v>
      </c>
      <c r="E36" s="40">
        <v>0</v>
      </c>
      <c r="F36" s="51">
        <v>0</v>
      </c>
      <c r="G36" s="43">
        <f t="shared" si="0"/>
        <v>0</v>
      </c>
      <c r="H36" s="36">
        <f t="shared" si="1"/>
        <v>40</v>
      </c>
      <c r="I36" s="37" t="s">
        <v>193</v>
      </c>
    </row>
    <row r="37" spans="2:9" s="32" customFormat="1" ht="18.95" customHeight="1" x14ac:dyDescent="0.25">
      <c r="B37" s="33" t="s">
        <v>139</v>
      </c>
      <c r="C37" s="40">
        <v>0</v>
      </c>
      <c r="D37" s="41">
        <v>37</v>
      </c>
      <c r="E37" s="40">
        <v>0</v>
      </c>
      <c r="F37" s="51">
        <v>0</v>
      </c>
      <c r="G37" s="43">
        <f t="shared" si="0"/>
        <v>0</v>
      </c>
      <c r="H37" s="36">
        <f t="shared" si="1"/>
        <v>37</v>
      </c>
      <c r="I37" s="37" t="s">
        <v>194</v>
      </c>
    </row>
    <row r="38" spans="2:9" s="32" customFormat="1" ht="18.95" customHeight="1" x14ac:dyDescent="0.25">
      <c r="B38" s="33" t="s">
        <v>140</v>
      </c>
      <c r="C38" s="40">
        <v>0</v>
      </c>
      <c r="D38" s="41">
        <v>35</v>
      </c>
      <c r="E38" s="40">
        <v>0</v>
      </c>
      <c r="F38" s="51">
        <v>0</v>
      </c>
      <c r="G38" s="43">
        <f t="shared" si="0"/>
        <v>0</v>
      </c>
      <c r="H38" s="36">
        <f t="shared" si="1"/>
        <v>35</v>
      </c>
      <c r="I38" s="37" t="s">
        <v>195</v>
      </c>
    </row>
    <row r="39" spans="2:9" s="32" customFormat="1" ht="18.95" customHeight="1" x14ac:dyDescent="0.25">
      <c r="B39" s="33" t="s">
        <v>158</v>
      </c>
      <c r="C39" s="40">
        <v>0</v>
      </c>
      <c r="D39" s="41">
        <v>0</v>
      </c>
      <c r="E39" s="40">
        <v>0</v>
      </c>
      <c r="F39" s="51">
        <v>35</v>
      </c>
      <c r="G39" s="43">
        <f t="shared" si="0"/>
        <v>0</v>
      </c>
      <c r="H39" s="36">
        <f t="shared" si="1"/>
        <v>35</v>
      </c>
      <c r="I39" s="37" t="s">
        <v>195</v>
      </c>
    </row>
    <row r="40" spans="2:9" s="32" customFormat="1" ht="18.95" customHeight="1" x14ac:dyDescent="0.25">
      <c r="B40" s="33" t="s">
        <v>109</v>
      </c>
      <c r="C40" s="40">
        <v>0</v>
      </c>
      <c r="D40" s="41">
        <v>30</v>
      </c>
      <c r="E40" s="40">
        <v>0</v>
      </c>
      <c r="F40" s="51">
        <v>0</v>
      </c>
      <c r="G40" s="43">
        <f t="shared" si="0"/>
        <v>0</v>
      </c>
      <c r="H40" s="36">
        <f t="shared" si="1"/>
        <v>30</v>
      </c>
      <c r="I40" s="37" t="s">
        <v>196</v>
      </c>
    </row>
    <row r="41" spans="2:9" s="32" customFormat="1" ht="18.95" customHeight="1" x14ac:dyDescent="0.25">
      <c r="B41" s="33" t="s">
        <v>141</v>
      </c>
      <c r="C41" s="40">
        <v>0</v>
      </c>
      <c r="D41" s="41">
        <v>29</v>
      </c>
      <c r="E41" s="40">
        <v>0</v>
      </c>
      <c r="F41" s="51">
        <v>0</v>
      </c>
      <c r="G41" s="43">
        <f t="shared" si="0"/>
        <v>0</v>
      </c>
      <c r="H41" s="36">
        <f t="shared" si="1"/>
        <v>29</v>
      </c>
      <c r="I41" s="37" t="s">
        <v>197</v>
      </c>
    </row>
    <row r="42" spans="2:9" s="32" customFormat="1" ht="18.95" customHeight="1" x14ac:dyDescent="0.25">
      <c r="B42" s="33" t="s">
        <v>88</v>
      </c>
      <c r="C42" s="38">
        <v>0</v>
      </c>
      <c r="D42" s="38">
        <v>0</v>
      </c>
      <c r="E42" s="40">
        <v>26</v>
      </c>
      <c r="F42" s="43">
        <v>0</v>
      </c>
      <c r="G42" s="43">
        <f t="shared" si="0"/>
        <v>0</v>
      </c>
      <c r="H42" s="36">
        <f t="shared" si="1"/>
        <v>26</v>
      </c>
      <c r="I42" s="37" t="s">
        <v>198</v>
      </c>
    </row>
    <row r="43" spans="2:9" s="32" customFormat="1" ht="18.95" customHeight="1" x14ac:dyDescent="0.25">
      <c r="B43" s="33" t="s">
        <v>67</v>
      </c>
      <c r="C43" s="40">
        <v>0</v>
      </c>
      <c r="D43" s="41">
        <v>26</v>
      </c>
      <c r="E43" s="40">
        <v>0</v>
      </c>
      <c r="F43" s="51">
        <v>0</v>
      </c>
      <c r="G43" s="43">
        <f t="shared" si="0"/>
        <v>0</v>
      </c>
      <c r="H43" s="36">
        <f t="shared" si="1"/>
        <v>26</v>
      </c>
      <c r="I43" s="37" t="s">
        <v>198</v>
      </c>
    </row>
    <row r="44" spans="2:9" s="32" customFormat="1" ht="18.95" customHeight="1" x14ac:dyDescent="0.25">
      <c r="B44" s="33" t="s">
        <v>144</v>
      </c>
      <c r="C44" s="40">
        <v>0</v>
      </c>
      <c r="D44" s="41">
        <v>22</v>
      </c>
      <c r="E44" s="40">
        <v>0</v>
      </c>
      <c r="F44" s="51">
        <v>0</v>
      </c>
      <c r="G44" s="43">
        <f t="shared" si="0"/>
        <v>0</v>
      </c>
      <c r="H44" s="36">
        <f t="shared" si="1"/>
        <v>22</v>
      </c>
      <c r="I44" s="37" t="s">
        <v>199</v>
      </c>
    </row>
    <row r="45" spans="2:9" s="32" customFormat="1" ht="18.95" customHeight="1" x14ac:dyDescent="0.25">
      <c r="B45" s="33" t="s">
        <v>145</v>
      </c>
      <c r="C45" s="40">
        <v>0</v>
      </c>
      <c r="D45" s="41">
        <v>0</v>
      </c>
      <c r="E45" s="40">
        <v>0</v>
      </c>
      <c r="F45" s="51">
        <v>0</v>
      </c>
      <c r="G45" s="43">
        <f t="shared" si="0"/>
        <v>0</v>
      </c>
      <c r="H45" s="36">
        <f t="shared" si="1"/>
        <v>0</v>
      </c>
      <c r="I45" s="37" t="s">
        <v>200</v>
      </c>
    </row>
    <row r="46" spans="2:9" s="32" customFormat="1" ht="18.95" customHeight="1" x14ac:dyDescent="0.25">
      <c r="B46" s="33" t="s">
        <v>146</v>
      </c>
      <c r="C46" s="40">
        <v>0</v>
      </c>
      <c r="D46" s="41">
        <v>0</v>
      </c>
      <c r="E46" s="40">
        <v>0</v>
      </c>
      <c r="F46" s="51">
        <v>0</v>
      </c>
      <c r="G46" s="43">
        <f t="shared" si="0"/>
        <v>0</v>
      </c>
      <c r="H46" s="36">
        <f t="shared" si="1"/>
        <v>0</v>
      </c>
      <c r="I46" s="37" t="s">
        <v>201</v>
      </c>
    </row>
    <row r="47" spans="2:9" s="32" customFormat="1" ht="18.95" customHeight="1" x14ac:dyDescent="0.25">
      <c r="B47" s="33" t="s">
        <v>157</v>
      </c>
      <c r="C47" s="40">
        <v>0</v>
      </c>
      <c r="D47" s="41">
        <v>0</v>
      </c>
      <c r="E47" s="40">
        <v>0</v>
      </c>
      <c r="F47" s="51">
        <v>0</v>
      </c>
      <c r="G47" s="43">
        <f t="shared" si="0"/>
        <v>0</v>
      </c>
      <c r="H47" s="36">
        <f t="shared" si="1"/>
        <v>0</v>
      </c>
      <c r="I47" s="37" t="s">
        <v>202</v>
      </c>
    </row>
    <row r="48" spans="2:9" s="32" customFormat="1" ht="18.95" customHeight="1" x14ac:dyDescent="0.25">
      <c r="B48" s="33" t="s">
        <v>159</v>
      </c>
      <c r="C48" s="40">
        <v>0</v>
      </c>
      <c r="D48" s="41">
        <v>0</v>
      </c>
      <c r="E48" s="40">
        <v>0</v>
      </c>
      <c r="F48" s="51">
        <v>0</v>
      </c>
      <c r="G48" s="43">
        <f t="shared" si="0"/>
        <v>0</v>
      </c>
      <c r="H48" s="36">
        <f t="shared" si="1"/>
        <v>0</v>
      </c>
      <c r="I48" s="37" t="s">
        <v>203</v>
      </c>
    </row>
  </sheetData>
  <mergeCells count="6">
    <mergeCell ref="B2:I2"/>
    <mergeCell ref="B6:B7"/>
    <mergeCell ref="G6:G7"/>
    <mergeCell ref="H6:H7"/>
    <mergeCell ref="I6:I7"/>
    <mergeCell ref="B5:I5"/>
  </mergeCells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3"/>
  <sheetViews>
    <sheetView zoomScale="85" zoomScaleNormal="85" workbookViewId="0">
      <selection activeCell="D17" sqref="D17"/>
    </sheetView>
  </sheetViews>
  <sheetFormatPr defaultRowHeight="15" x14ac:dyDescent="0.25"/>
  <cols>
    <col min="1" max="1" width="2.140625" customWidth="1"/>
    <col min="2" max="2" width="40.85546875" customWidth="1"/>
    <col min="3" max="3" width="15.28515625" bestFit="1" customWidth="1"/>
    <col min="4" max="4" width="15.85546875" bestFit="1" customWidth="1"/>
    <col min="5" max="5" width="20.140625" bestFit="1" customWidth="1"/>
    <col min="6" max="6" width="21" bestFit="1" customWidth="1"/>
    <col min="7" max="7" width="8.7109375" bestFit="1" customWidth="1"/>
    <col min="8" max="8" width="5.42578125" bestFit="1" customWidth="1"/>
    <col min="9" max="9" width="12.140625" bestFit="1" customWidth="1"/>
  </cols>
  <sheetData>
    <row r="1" spans="2:14" ht="5.25" customHeight="1" x14ac:dyDescent="0.25"/>
    <row r="2" spans="2:14" ht="54.75" customHeight="1" x14ac:dyDescent="0.25">
      <c r="B2" s="57" t="s">
        <v>164</v>
      </c>
      <c r="C2" s="57"/>
      <c r="D2" s="57"/>
      <c r="E2" s="57"/>
      <c r="F2" s="57"/>
      <c r="G2" s="57"/>
      <c r="H2" s="57"/>
      <c r="I2" s="57"/>
      <c r="J2" s="18"/>
    </row>
    <row r="3" spans="2:14" ht="6" customHeight="1" x14ac:dyDescent="0.35">
      <c r="B3" s="5"/>
      <c r="C3" s="4"/>
      <c r="D3" s="4"/>
      <c r="E3" s="4"/>
      <c r="F3" s="4"/>
      <c r="G3" s="4"/>
      <c r="H3" s="4"/>
      <c r="I3" s="4"/>
      <c r="J3" s="18"/>
    </row>
    <row r="5" spans="2:14" ht="27" customHeight="1" x14ac:dyDescent="0.25">
      <c r="B5" s="54" t="s">
        <v>120</v>
      </c>
      <c r="C5" s="55"/>
      <c r="D5" s="55"/>
      <c r="E5" s="55"/>
      <c r="F5" s="55"/>
      <c r="G5" s="55"/>
      <c r="H5" s="55"/>
      <c r="I5" s="56"/>
    </row>
    <row r="6" spans="2:14" x14ac:dyDescent="0.25">
      <c r="B6" s="52" t="s">
        <v>121</v>
      </c>
      <c r="C6" s="26" t="s">
        <v>112</v>
      </c>
      <c r="D6" s="26" t="s">
        <v>113</v>
      </c>
      <c r="E6" s="27" t="s">
        <v>114</v>
      </c>
      <c r="F6" s="28" t="s">
        <v>115</v>
      </c>
      <c r="G6" s="52" t="s">
        <v>116</v>
      </c>
      <c r="H6" s="52" t="s">
        <v>117</v>
      </c>
      <c r="I6" s="52" t="s">
        <v>118</v>
      </c>
      <c r="N6" s="6"/>
    </row>
    <row r="7" spans="2:14" x14ac:dyDescent="0.25">
      <c r="B7" s="53"/>
      <c r="C7" s="29" t="s">
        <v>149</v>
      </c>
      <c r="D7" s="29" t="s">
        <v>148</v>
      </c>
      <c r="E7" s="30" t="s">
        <v>150</v>
      </c>
      <c r="F7" s="31" t="s">
        <v>151</v>
      </c>
      <c r="G7" s="53"/>
      <c r="H7" s="53"/>
      <c r="I7" s="53"/>
    </row>
    <row r="8" spans="2:14" s="32" customFormat="1" ht="18.95" customHeight="1" x14ac:dyDescent="0.25">
      <c r="B8" s="33" t="s">
        <v>23</v>
      </c>
      <c r="C8" s="38">
        <v>48</v>
      </c>
      <c r="D8" s="38">
        <v>50</v>
      </c>
      <c r="E8" s="38">
        <v>48</v>
      </c>
      <c r="F8" s="38">
        <v>47</v>
      </c>
      <c r="G8" s="35">
        <f t="shared" ref="G8:G23" si="0">SMALL(C8:F8,1)</f>
        <v>47</v>
      </c>
      <c r="H8" s="36">
        <f t="shared" ref="H8:H23" si="1">SUM(C8:F8)-G8</f>
        <v>146</v>
      </c>
      <c r="I8" s="37" t="s">
        <v>165</v>
      </c>
    </row>
    <row r="9" spans="2:14" s="32" customFormat="1" ht="18.95" customHeight="1" x14ac:dyDescent="0.25">
      <c r="B9" s="33" t="s">
        <v>36</v>
      </c>
      <c r="C9" s="38">
        <v>47</v>
      </c>
      <c r="D9" s="38">
        <v>47</v>
      </c>
      <c r="E9" s="38">
        <v>45</v>
      </c>
      <c r="F9" s="38">
        <v>48</v>
      </c>
      <c r="G9" s="35">
        <f t="shared" si="0"/>
        <v>45</v>
      </c>
      <c r="H9" s="36">
        <f t="shared" si="1"/>
        <v>142</v>
      </c>
      <c r="I9" s="37" t="s">
        <v>166</v>
      </c>
    </row>
    <row r="10" spans="2:14" s="32" customFormat="1" ht="18.95" customHeight="1" x14ac:dyDescent="0.25">
      <c r="B10" s="33" t="s">
        <v>34</v>
      </c>
      <c r="C10" s="38">
        <v>0</v>
      </c>
      <c r="D10" s="38">
        <v>48</v>
      </c>
      <c r="E10" s="38">
        <v>46</v>
      </c>
      <c r="F10" s="38">
        <v>0</v>
      </c>
      <c r="G10" s="35">
        <f t="shared" si="0"/>
        <v>0</v>
      </c>
      <c r="H10" s="36">
        <f t="shared" si="1"/>
        <v>94</v>
      </c>
      <c r="I10" s="37" t="s">
        <v>167</v>
      </c>
    </row>
    <row r="11" spans="2:14" s="32" customFormat="1" ht="18.95" customHeight="1" x14ac:dyDescent="0.25">
      <c r="B11" s="33" t="s">
        <v>109</v>
      </c>
      <c r="C11" s="39">
        <v>0</v>
      </c>
      <c r="D11" s="41">
        <v>0</v>
      </c>
      <c r="E11" s="38">
        <v>43</v>
      </c>
      <c r="F11" s="38">
        <v>50</v>
      </c>
      <c r="G11" s="35">
        <f t="shared" si="0"/>
        <v>0</v>
      </c>
      <c r="H11" s="36">
        <f t="shared" si="1"/>
        <v>93</v>
      </c>
      <c r="I11" s="37" t="s">
        <v>168</v>
      </c>
    </row>
    <row r="12" spans="2:14" s="32" customFormat="1" ht="18.95" customHeight="1" x14ac:dyDescent="0.25">
      <c r="B12" s="33" t="s">
        <v>71</v>
      </c>
      <c r="C12" s="41">
        <v>46</v>
      </c>
      <c r="D12" s="41">
        <v>0</v>
      </c>
      <c r="E12" s="41">
        <v>0</v>
      </c>
      <c r="F12" s="41">
        <v>45</v>
      </c>
      <c r="G12" s="41">
        <f t="shared" si="0"/>
        <v>0</v>
      </c>
      <c r="H12" s="36">
        <f t="shared" si="1"/>
        <v>91</v>
      </c>
      <c r="I12" s="37" t="s">
        <v>169</v>
      </c>
    </row>
    <row r="13" spans="2:14" s="32" customFormat="1" ht="18.95" customHeight="1" x14ac:dyDescent="0.25">
      <c r="B13" s="33" t="s">
        <v>43</v>
      </c>
      <c r="C13" s="38">
        <v>0</v>
      </c>
      <c r="D13" s="38">
        <v>46</v>
      </c>
      <c r="E13" s="39">
        <v>44</v>
      </c>
      <c r="F13" s="38">
        <v>0</v>
      </c>
      <c r="G13" s="35">
        <f t="shared" si="0"/>
        <v>0</v>
      </c>
      <c r="H13" s="36">
        <f t="shared" si="1"/>
        <v>90</v>
      </c>
      <c r="I13" s="37" t="s">
        <v>170</v>
      </c>
    </row>
    <row r="14" spans="2:14" s="32" customFormat="1" ht="18.95" customHeight="1" x14ac:dyDescent="0.25">
      <c r="B14" s="33" t="s">
        <v>41</v>
      </c>
      <c r="C14" s="38">
        <v>0</v>
      </c>
      <c r="D14" s="41">
        <v>45</v>
      </c>
      <c r="E14" s="50">
        <v>40</v>
      </c>
      <c r="F14" s="38">
        <v>0</v>
      </c>
      <c r="G14" s="35">
        <f t="shared" si="0"/>
        <v>0</v>
      </c>
      <c r="H14" s="36">
        <f t="shared" si="1"/>
        <v>85</v>
      </c>
      <c r="I14" s="37" t="s">
        <v>171</v>
      </c>
    </row>
    <row r="15" spans="2:14" s="32" customFormat="1" ht="18.95" customHeight="1" x14ac:dyDescent="0.25">
      <c r="B15" s="33" t="s">
        <v>51</v>
      </c>
      <c r="C15" s="38">
        <v>0</v>
      </c>
      <c r="D15" s="38">
        <v>0</v>
      </c>
      <c r="E15" s="38">
        <v>50</v>
      </c>
      <c r="F15" s="38">
        <v>0</v>
      </c>
      <c r="G15" s="35">
        <f t="shared" si="0"/>
        <v>0</v>
      </c>
      <c r="H15" s="36">
        <f t="shared" si="1"/>
        <v>50</v>
      </c>
      <c r="I15" s="37" t="s">
        <v>172</v>
      </c>
    </row>
    <row r="16" spans="2:14" s="32" customFormat="1" ht="18.95" customHeight="1" x14ac:dyDescent="0.25">
      <c r="B16" s="33" t="s">
        <v>68</v>
      </c>
      <c r="C16" s="41">
        <v>50</v>
      </c>
      <c r="D16" s="41">
        <v>0</v>
      </c>
      <c r="E16" s="41">
        <v>0</v>
      </c>
      <c r="F16" s="41">
        <v>0</v>
      </c>
      <c r="G16" s="41">
        <f t="shared" si="0"/>
        <v>0</v>
      </c>
      <c r="H16" s="36">
        <f t="shared" si="1"/>
        <v>50</v>
      </c>
      <c r="I16" s="37" t="s">
        <v>172</v>
      </c>
    </row>
    <row r="17" spans="2:9" s="32" customFormat="1" ht="18.95" customHeight="1" x14ac:dyDescent="0.25">
      <c r="B17" s="33" t="s">
        <v>45</v>
      </c>
      <c r="C17" s="38">
        <v>0</v>
      </c>
      <c r="D17" s="38">
        <v>0</v>
      </c>
      <c r="E17" s="38">
        <v>47</v>
      </c>
      <c r="F17" s="38">
        <v>0</v>
      </c>
      <c r="G17" s="35">
        <f t="shared" si="0"/>
        <v>0</v>
      </c>
      <c r="H17" s="36">
        <f t="shared" si="1"/>
        <v>47</v>
      </c>
      <c r="I17" s="37" t="s">
        <v>174</v>
      </c>
    </row>
    <row r="18" spans="2:9" s="32" customFormat="1" ht="18.95" customHeight="1" x14ac:dyDescent="0.25">
      <c r="B18" s="33" t="s">
        <v>158</v>
      </c>
      <c r="C18" s="38">
        <v>0</v>
      </c>
      <c r="D18" s="41">
        <v>0</v>
      </c>
      <c r="E18" s="41">
        <v>0</v>
      </c>
      <c r="F18" s="41">
        <v>46</v>
      </c>
      <c r="G18" s="41">
        <f t="shared" si="0"/>
        <v>0</v>
      </c>
      <c r="H18" s="36">
        <f t="shared" si="1"/>
        <v>46</v>
      </c>
      <c r="I18" s="37" t="s">
        <v>175</v>
      </c>
    </row>
    <row r="19" spans="2:9" s="32" customFormat="1" ht="18.95" customHeight="1" x14ac:dyDescent="0.25">
      <c r="B19" s="33" t="s">
        <v>160</v>
      </c>
      <c r="C19" s="38">
        <v>0</v>
      </c>
      <c r="D19" s="41">
        <v>0</v>
      </c>
      <c r="E19" s="41">
        <v>0</v>
      </c>
      <c r="F19" s="41">
        <v>44</v>
      </c>
      <c r="G19" s="41">
        <f t="shared" si="0"/>
        <v>0</v>
      </c>
      <c r="H19" s="36">
        <f t="shared" si="1"/>
        <v>44</v>
      </c>
      <c r="I19" s="37" t="s">
        <v>176</v>
      </c>
    </row>
    <row r="20" spans="2:9" s="32" customFormat="1" ht="18.95" customHeight="1" x14ac:dyDescent="0.25">
      <c r="B20" s="33" t="s">
        <v>27</v>
      </c>
      <c r="C20" s="39">
        <v>0</v>
      </c>
      <c r="D20" s="41">
        <v>0</v>
      </c>
      <c r="E20" s="39">
        <v>42</v>
      </c>
      <c r="F20" s="38">
        <v>0</v>
      </c>
      <c r="G20" s="35">
        <f t="shared" si="0"/>
        <v>0</v>
      </c>
      <c r="H20" s="36">
        <f t="shared" si="1"/>
        <v>42</v>
      </c>
      <c r="I20" s="37" t="s">
        <v>177</v>
      </c>
    </row>
    <row r="21" spans="2:9" s="32" customFormat="1" ht="18.95" customHeight="1" x14ac:dyDescent="0.25">
      <c r="B21" s="33" t="s">
        <v>38</v>
      </c>
      <c r="C21" s="39">
        <v>0</v>
      </c>
      <c r="D21" s="41">
        <v>0</v>
      </c>
      <c r="E21" s="38">
        <v>41</v>
      </c>
      <c r="F21" s="38">
        <v>0</v>
      </c>
      <c r="G21" s="35">
        <f t="shared" si="0"/>
        <v>0</v>
      </c>
      <c r="H21" s="36">
        <f t="shared" si="1"/>
        <v>41</v>
      </c>
      <c r="I21" s="37" t="s">
        <v>178</v>
      </c>
    </row>
    <row r="22" spans="2:9" s="32" customFormat="1" ht="18.95" customHeight="1" x14ac:dyDescent="0.25">
      <c r="B22" s="33" t="s">
        <v>110</v>
      </c>
      <c r="C22" s="39">
        <v>0</v>
      </c>
      <c r="D22" s="41">
        <v>0</v>
      </c>
      <c r="E22" s="40">
        <v>39</v>
      </c>
      <c r="F22" s="41">
        <v>0</v>
      </c>
      <c r="G22" s="41">
        <f t="shared" si="0"/>
        <v>0</v>
      </c>
      <c r="H22" s="36">
        <f t="shared" si="1"/>
        <v>39</v>
      </c>
      <c r="I22" s="37" t="s">
        <v>179</v>
      </c>
    </row>
    <row r="23" spans="2:9" s="32" customFormat="1" ht="18.95" customHeight="1" x14ac:dyDescent="0.25">
      <c r="B23" s="33" t="s">
        <v>32</v>
      </c>
      <c r="C23" s="38">
        <v>0</v>
      </c>
      <c r="D23" s="41">
        <v>0</v>
      </c>
      <c r="E23" s="41">
        <v>0</v>
      </c>
      <c r="F23" s="41">
        <v>0</v>
      </c>
      <c r="G23" s="41">
        <f t="shared" si="0"/>
        <v>0</v>
      </c>
      <c r="H23" s="36">
        <f t="shared" si="1"/>
        <v>0</v>
      </c>
      <c r="I23" s="37" t="s">
        <v>180</v>
      </c>
    </row>
  </sheetData>
  <mergeCells count="6">
    <mergeCell ref="B2:I2"/>
    <mergeCell ref="B5:I5"/>
    <mergeCell ref="B6:B7"/>
    <mergeCell ref="G6:G7"/>
    <mergeCell ref="H6:H7"/>
    <mergeCell ref="I6:I7"/>
  </mergeCells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9"/>
  <sheetViews>
    <sheetView zoomScale="85" zoomScaleNormal="85" workbookViewId="0">
      <selection activeCell="G15" sqref="G15"/>
    </sheetView>
  </sheetViews>
  <sheetFormatPr defaultRowHeight="15" x14ac:dyDescent="0.25"/>
  <cols>
    <col min="1" max="1" width="2.140625" customWidth="1"/>
    <col min="2" max="2" width="40.85546875" customWidth="1"/>
    <col min="3" max="3" width="15.28515625" bestFit="1" customWidth="1"/>
    <col min="4" max="4" width="15.85546875" bestFit="1" customWidth="1"/>
    <col min="5" max="5" width="20.140625" bestFit="1" customWidth="1"/>
    <col min="6" max="6" width="21" bestFit="1" customWidth="1"/>
    <col min="7" max="7" width="8.7109375" bestFit="1" customWidth="1"/>
    <col min="8" max="8" width="5.42578125" bestFit="1" customWidth="1"/>
    <col min="9" max="9" width="12.140625" bestFit="1" customWidth="1"/>
  </cols>
  <sheetData>
    <row r="1" spans="2:14" ht="5.25" customHeight="1" x14ac:dyDescent="0.25"/>
    <row r="2" spans="2:14" ht="54.75" customHeight="1" x14ac:dyDescent="0.25">
      <c r="B2" s="57" t="s">
        <v>164</v>
      </c>
      <c r="C2" s="57"/>
      <c r="D2" s="57"/>
      <c r="E2" s="57"/>
      <c r="F2" s="57"/>
      <c r="G2" s="57"/>
      <c r="H2" s="57"/>
      <c r="I2" s="57"/>
      <c r="J2" s="18"/>
    </row>
    <row r="3" spans="2:14" ht="6" customHeight="1" x14ac:dyDescent="0.35">
      <c r="B3" s="5"/>
      <c r="C3" s="4"/>
      <c r="D3" s="4"/>
      <c r="E3" s="4"/>
      <c r="F3" s="4"/>
      <c r="G3" s="4"/>
      <c r="H3" s="4"/>
      <c r="I3" s="4"/>
      <c r="J3" s="18"/>
    </row>
    <row r="5" spans="2:14" ht="27" customHeight="1" x14ac:dyDescent="0.25">
      <c r="B5" s="54" t="s">
        <v>119</v>
      </c>
      <c r="C5" s="55"/>
      <c r="D5" s="55"/>
      <c r="E5" s="55"/>
      <c r="F5" s="55"/>
      <c r="G5" s="55"/>
      <c r="H5" s="55"/>
      <c r="I5" s="56"/>
    </row>
    <row r="6" spans="2:14" x14ac:dyDescent="0.25">
      <c r="B6" s="52" t="s">
        <v>121</v>
      </c>
      <c r="C6" s="26" t="s">
        <v>112</v>
      </c>
      <c r="D6" s="26" t="s">
        <v>113</v>
      </c>
      <c r="E6" s="27" t="s">
        <v>114</v>
      </c>
      <c r="F6" s="28" t="s">
        <v>115</v>
      </c>
      <c r="G6" s="52" t="s">
        <v>116</v>
      </c>
      <c r="H6" s="52" t="s">
        <v>117</v>
      </c>
      <c r="I6" s="52" t="s">
        <v>118</v>
      </c>
      <c r="N6" s="6"/>
    </row>
    <row r="7" spans="2:14" x14ac:dyDescent="0.25">
      <c r="B7" s="53"/>
      <c r="C7" s="29" t="s">
        <v>149</v>
      </c>
      <c r="D7" s="29" t="s">
        <v>148</v>
      </c>
      <c r="E7" s="30" t="s">
        <v>150</v>
      </c>
      <c r="F7" s="31" t="s">
        <v>151</v>
      </c>
      <c r="G7" s="53"/>
      <c r="H7" s="53"/>
      <c r="I7" s="53"/>
    </row>
    <row r="8" spans="2:14" ht="18.95" customHeight="1" x14ac:dyDescent="0.25">
      <c r="B8" s="16" t="s">
        <v>49</v>
      </c>
      <c r="C8" s="12">
        <v>50</v>
      </c>
      <c r="D8" s="12">
        <v>48</v>
      </c>
      <c r="E8" s="22">
        <v>0</v>
      </c>
      <c r="F8" s="23">
        <v>0</v>
      </c>
      <c r="G8" s="24">
        <f t="shared" ref="G8:G19" si="0">SMALL(C8:F8,1)</f>
        <v>0</v>
      </c>
      <c r="H8" s="25">
        <f t="shared" ref="H8:H19" si="1">SUM(C8:F8)-G8</f>
        <v>98</v>
      </c>
      <c r="I8" s="37" t="s">
        <v>165</v>
      </c>
    </row>
    <row r="9" spans="2:14" ht="18.95" customHeight="1" x14ac:dyDescent="0.25">
      <c r="B9" s="16" t="s">
        <v>67</v>
      </c>
      <c r="C9" s="20">
        <v>0</v>
      </c>
      <c r="D9" s="20">
        <v>46</v>
      </c>
      <c r="E9" s="20">
        <v>46</v>
      </c>
      <c r="F9" s="20">
        <v>0</v>
      </c>
      <c r="G9" s="17">
        <f t="shared" si="0"/>
        <v>0</v>
      </c>
      <c r="H9" s="19">
        <f t="shared" si="1"/>
        <v>92</v>
      </c>
      <c r="I9" s="37" t="s">
        <v>166</v>
      </c>
    </row>
    <row r="10" spans="2:14" ht="18.95" customHeight="1" x14ac:dyDescent="0.25">
      <c r="B10" s="16" t="s">
        <v>66</v>
      </c>
      <c r="C10" s="20">
        <v>0</v>
      </c>
      <c r="D10" s="20">
        <v>0</v>
      </c>
      <c r="E10" s="20">
        <v>50</v>
      </c>
      <c r="F10" s="20">
        <v>0</v>
      </c>
      <c r="G10" s="17">
        <f t="shared" si="0"/>
        <v>0</v>
      </c>
      <c r="H10" s="19">
        <f t="shared" si="1"/>
        <v>50</v>
      </c>
      <c r="I10" s="37" t="s">
        <v>167</v>
      </c>
    </row>
    <row r="11" spans="2:14" ht="18.95" customHeight="1" x14ac:dyDescent="0.25">
      <c r="B11" s="16" t="s">
        <v>107</v>
      </c>
      <c r="C11" s="12">
        <v>0</v>
      </c>
      <c r="D11" s="12">
        <v>50</v>
      </c>
      <c r="E11" s="22">
        <v>0</v>
      </c>
      <c r="F11" s="23">
        <v>0</v>
      </c>
      <c r="G11" s="24">
        <f t="shared" si="0"/>
        <v>0</v>
      </c>
      <c r="H11" s="25">
        <f t="shared" si="1"/>
        <v>50</v>
      </c>
      <c r="I11" s="37" t="s">
        <v>167</v>
      </c>
    </row>
    <row r="12" spans="2:14" ht="18.95" customHeight="1" x14ac:dyDescent="0.25">
      <c r="B12" s="16" t="s">
        <v>161</v>
      </c>
      <c r="C12" s="12">
        <v>0</v>
      </c>
      <c r="D12" s="12">
        <v>0</v>
      </c>
      <c r="E12" s="22">
        <v>0</v>
      </c>
      <c r="F12" s="23">
        <v>50</v>
      </c>
      <c r="G12" s="24">
        <f t="shared" si="0"/>
        <v>0</v>
      </c>
      <c r="H12" s="25">
        <f t="shared" si="1"/>
        <v>50</v>
      </c>
      <c r="I12" s="37" t="s">
        <v>167</v>
      </c>
    </row>
    <row r="13" spans="2:14" ht="18.95" customHeight="1" x14ac:dyDescent="0.25">
      <c r="B13" s="16" t="s">
        <v>69</v>
      </c>
      <c r="C13" s="20">
        <v>0</v>
      </c>
      <c r="D13" s="20">
        <v>0</v>
      </c>
      <c r="E13" s="20">
        <v>48</v>
      </c>
      <c r="F13" s="20">
        <v>0</v>
      </c>
      <c r="G13" s="17">
        <f t="shared" si="0"/>
        <v>0</v>
      </c>
      <c r="H13" s="19">
        <f t="shared" si="1"/>
        <v>48</v>
      </c>
      <c r="I13" s="37" t="s">
        <v>170</v>
      </c>
    </row>
    <row r="14" spans="2:14" ht="18.95" customHeight="1" x14ac:dyDescent="0.25">
      <c r="B14" s="16" t="s">
        <v>70</v>
      </c>
      <c r="C14" s="20">
        <v>0</v>
      </c>
      <c r="D14" s="20">
        <v>0</v>
      </c>
      <c r="E14" s="20">
        <v>47</v>
      </c>
      <c r="F14" s="20">
        <v>0</v>
      </c>
      <c r="G14" s="17">
        <f t="shared" si="0"/>
        <v>0</v>
      </c>
      <c r="H14" s="19">
        <f t="shared" si="1"/>
        <v>47</v>
      </c>
      <c r="I14" s="37" t="s">
        <v>171</v>
      </c>
    </row>
    <row r="15" spans="2:14" ht="18.95" customHeight="1" x14ac:dyDescent="0.25">
      <c r="B15" s="16" t="s">
        <v>23</v>
      </c>
      <c r="C15" s="20">
        <v>0</v>
      </c>
      <c r="D15" s="12">
        <v>47</v>
      </c>
      <c r="E15" s="22">
        <v>0</v>
      </c>
      <c r="F15" s="20">
        <v>0</v>
      </c>
      <c r="G15" s="17">
        <f t="shared" si="0"/>
        <v>0</v>
      </c>
      <c r="H15" s="19">
        <f t="shared" si="1"/>
        <v>47</v>
      </c>
      <c r="I15" s="37" t="s">
        <v>171</v>
      </c>
    </row>
    <row r="16" spans="2:14" ht="18.95" customHeight="1" x14ac:dyDescent="0.25">
      <c r="B16" s="16" t="s">
        <v>68</v>
      </c>
      <c r="C16" s="20">
        <v>0</v>
      </c>
      <c r="D16" s="20">
        <v>0</v>
      </c>
      <c r="E16" s="21">
        <v>44</v>
      </c>
      <c r="F16" s="20">
        <v>0</v>
      </c>
      <c r="G16" s="17">
        <f t="shared" si="0"/>
        <v>0</v>
      </c>
      <c r="H16" s="19">
        <f t="shared" si="1"/>
        <v>44</v>
      </c>
      <c r="I16" s="37" t="s">
        <v>173</v>
      </c>
    </row>
    <row r="17" spans="2:9" ht="18.95" customHeight="1" x14ac:dyDescent="0.25">
      <c r="B17" s="16" t="s">
        <v>71</v>
      </c>
      <c r="C17" s="21">
        <v>0</v>
      </c>
      <c r="D17" s="12">
        <v>0</v>
      </c>
      <c r="E17" s="21">
        <v>42</v>
      </c>
      <c r="F17" s="20">
        <v>0</v>
      </c>
      <c r="G17" s="17">
        <f t="shared" si="0"/>
        <v>0</v>
      </c>
      <c r="H17" s="19">
        <f t="shared" si="1"/>
        <v>42</v>
      </c>
      <c r="I17" s="37" t="s">
        <v>174</v>
      </c>
    </row>
    <row r="18" spans="2:9" ht="18.95" customHeight="1" x14ac:dyDescent="0.25">
      <c r="B18" s="16" t="s">
        <v>72</v>
      </c>
      <c r="C18" s="21">
        <v>0</v>
      </c>
      <c r="D18" s="12">
        <v>0</v>
      </c>
      <c r="E18" s="20">
        <v>41</v>
      </c>
      <c r="F18" s="20">
        <v>0</v>
      </c>
      <c r="G18" s="17">
        <f t="shared" si="0"/>
        <v>0</v>
      </c>
      <c r="H18" s="19">
        <f t="shared" si="1"/>
        <v>41</v>
      </c>
      <c r="I18" s="37" t="s">
        <v>175</v>
      </c>
    </row>
    <row r="19" spans="2:9" ht="18.95" customHeight="1" x14ac:dyDescent="0.25">
      <c r="B19" s="16" t="s">
        <v>147</v>
      </c>
      <c r="C19" s="12">
        <v>0</v>
      </c>
      <c r="D19" s="12">
        <v>0</v>
      </c>
      <c r="E19" s="22">
        <v>0</v>
      </c>
      <c r="F19" s="23">
        <v>0</v>
      </c>
      <c r="G19" s="24">
        <f t="shared" si="0"/>
        <v>0</v>
      </c>
      <c r="H19" s="25">
        <f t="shared" si="1"/>
        <v>0</v>
      </c>
      <c r="I19" s="37" t="s">
        <v>176</v>
      </c>
    </row>
  </sheetData>
  <mergeCells count="6">
    <mergeCell ref="B2:I2"/>
    <mergeCell ref="B5:I5"/>
    <mergeCell ref="B6:B7"/>
    <mergeCell ref="G6:G7"/>
    <mergeCell ref="H6:H7"/>
    <mergeCell ref="I6:I7"/>
  </mergeCells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6"/>
  <sheetViews>
    <sheetView zoomScale="85" zoomScaleNormal="85" workbookViewId="0">
      <selection activeCell="B12" sqref="B12"/>
    </sheetView>
  </sheetViews>
  <sheetFormatPr defaultRowHeight="15" x14ac:dyDescent="0.25"/>
  <cols>
    <col min="1" max="1" width="2.140625" customWidth="1"/>
    <col min="2" max="2" width="40.85546875" customWidth="1"/>
    <col min="3" max="3" width="15.28515625" bestFit="1" customWidth="1"/>
    <col min="4" max="4" width="15.85546875" bestFit="1" customWidth="1"/>
    <col min="5" max="5" width="20.140625" bestFit="1" customWidth="1"/>
    <col min="6" max="6" width="21" bestFit="1" customWidth="1"/>
    <col min="7" max="7" width="8.7109375" bestFit="1" customWidth="1"/>
    <col min="8" max="8" width="5.42578125" bestFit="1" customWidth="1"/>
    <col min="9" max="9" width="12.140625" bestFit="1" customWidth="1"/>
  </cols>
  <sheetData>
    <row r="1" spans="2:14" ht="5.25" customHeight="1" x14ac:dyDescent="0.25"/>
    <row r="2" spans="2:14" ht="54.75" customHeight="1" x14ac:dyDescent="0.25">
      <c r="B2" s="57" t="s">
        <v>164</v>
      </c>
      <c r="C2" s="57"/>
      <c r="D2" s="57"/>
      <c r="E2" s="57"/>
      <c r="F2" s="57"/>
      <c r="G2" s="57"/>
      <c r="H2" s="57"/>
      <c r="I2" s="57"/>
      <c r="J2" s="18"/>
    </row>
    <row r="3" spans="2:14" ht="6" customHeight="1" x14ac:dyDescent="0.35">
      <c r="B3" s="5"/>
      <c r="C3" s="4"/>
      <c r="D3" s="4"/>
      <c r="E3" s="4"/>
      <c r="F3" s="4"/>
      <c r="G3" s="4"/>
      <c r="H3" s="4"/>
      <c r="I3" s="4"/>
      <c r="J3" s="18"/>
    </row>
    <row r="5" spans="2:14" ht="27" customHeight="1" x14ac:dyDescent="0.25">
      <c r="B5" s="54" t="s">
        <v>111</v>
      </c>
      <c r="C5" s="55"/>
      <c r="D5" s="55"/>
      <c r="E5" s="55"/>
      <c r="F5" s="55"/>
      <c r="G5" s="55"/>
      <c r="H5" s="55"/>
      <c r="I5" s="56"/>
    </row>
    <row r="6" spans="2:14" x14ac:dyDescent="0.25">
      <c r="B6" s="52" t="s">
        <v>121</v>
      </c>
      <c r="C6" s="26" t="s">
        <v>112</v>
      </c>
      <c r="D6" s="26" t="s">
        <v>113</v>
      </c>
      <c r="E6" s="27" t="s">
        <v>114</v>
      </c>
      <c r="F6" s="28" t="s">
        <v>115</v>
      </c>
      <c r="G6" s="52" t="s">
        <v>116</v>
      </c>
      <c r="H6" s="52" t="s">
        <v>117</v>
      </c>
      <c r="I6" s="52" t="s">
        <v>118</v>
      </c>
      <c r="N6" s="6"/>
    </row>
    <row r="7" spans="2:14" x14ac:dyDescent="0.25">
      <c r="B7" s="53"/>
      <c r="C7" s="29" t="s">
        <v>149</v>
      </c>
      <c r="D7" s="29" t="s">
        <v>148</v>
      </c>
      <c r="E7" s="30" t="s">
        <v>150</v>
      </c>
      <c r="F7" s="31" t="s">
        <v>151</v>
      </c>
      <c r="G7" s="53"/>
      <c r="H7" s="53"/>
      <c r="I7" s="53"/>
    </row>
    <row r="8" spans="2:14" ht="18.95" customHeight="1" x14ac:dyDescent="0.25">
      <c r="B8" s="16" t="s">
        <v>77</v>
      </c>
      <c r="C8" s="20">
        <v>0</v>
      </c>
      <c r="D8" s="20">
        <v>50</v>
      </c>
      <c r="E8" s="20">
        <v>45</v>
      </c>
      <c r="F8" s="20">
        <v>50</v>
      </c>
      <c r="G8" s="17">
        <f>SMALL(C8:F8,1)</f>
        <v>0</v>
      </c>
      <c r="H8" s="19">
        <f>SUM(C8:F8)-G8</f>
        <v>145</v>
      </c>
      <c r="I8" s="37" t="s">
        <v>165</v>
      </c>
    </row>
    <row r="9" spans="2:14" ht="18.95" customHeight="1" x14ac:dyDescent="0.25">
      <c r="B9" s="16" t="s">
        <v>66</v>
      </c>
      <c r="C9" s="20">
        <v>0</v>
      </c>
      <c r="D9" s="20">
        <v>47</v>
      </c>
      <c r="E9" s="20">
        <v>50</v>
      </c>
      <c r="F9" s="20">
        <v>48</v>
      </c>
      <c r="G9" s="17">
        <f t="shared" ref="G9" si="0">SMALL(C9:F9,1)</f>
        <v>0</v>
      </c>
      <c r="H9" s="19">
        <f t="shared" ref="H9" si="1">SUM(C9:F9)-G9</f>
        <v>145</v>
      </c>
      <c r="I9" s="37" t="s">
        <v>166</v>
      </c>
    </row>
    <row r="10" spans="2:14" ht="18.95" customHeight="1" x14ac:dyDescent="0.25">
      <c r="B10" s="16" t="s">
        <v>108</v>
      </c>
      <c r="C10" s="20">
        <v>0</v>
      </c>
      <c r="D10" s="20">
        <v>48</v>
      </c>
      <c r="E10" s="20">
        <v>46</v>
      </c>
      <c r="F10" s="20">
        <v>0</v>
      </c>
      <c r="G10" s="17">
        <f t="shared" ref="G10:G16" si="2">SMALL(C10:F10,1)</f>
        <v>0</v>
      </c>
      <c r="H10" s="19">
        <f t="shared" ref="H10:H16" si="3">SUM(C10:F10)-G10</f>
        <v>94</v>
      </c>
      <c r="I10" s="37" t="s">
        <v>167</v>
      </c>
    </row>
    <row r="11" spans="2:14" ht="18.95" customHeight="1" x14ac:dyDescent="0.25">
      <c r="B11" s="16" t="s">
        <v>70</v>
      </c>
      <c r="C11" s="23">
        <v>50</v>
      </c>
      <c r="D11" s="23">
        <v>0</v>
      </c>
      <c r="E11" s="23">
        <v>0</v>
      </c>
      <c r="F11" s="23">
        <v>44</v>
      </c>
      <c r="G11" s="24">
        <f t="shared" si="2"/>
        <v>0</v>
      </c>
      <c r="H11" s="25">
        <f t="shared" si="3"/>
        <v>94</v>
      </c>
      <c r="I11" s="37" t="s">
        <v>167</v>
      </c>
    </row>
    <row r="12" spans="2:14" ht="18.95" customHeight="1" x14ac:dyDescent="0.25">
      <c r="B12" s="16" t="s">
        <v>69</v>
      </c>
      <c r="C12" s="20">
        <v>0</v>
      </c>
      <c r="D12" s="20">
        <v>0</v>
      </c>
      <c r="E12" s="21">
        <v>44</v>
      </c>
      <c r="F12" s="20">
        <v>46</v>
      </c>
      <c r="G12" s="17">
        <f t="shared" si="2"/>
        <v>0</v>
      </c>
      <c r="H12" s="19">
        <f t="shared" si="3"/>
        <v>90</v>
      </c>
      <c r="I12" s="37" t="s">
        <v>169</v>
      </c>
    </row>
    <row r="13" spans="2:14" ht="18.95" customHeight="1" x14ac:dyDescent="0.25">
      <c r="B13" s="16" t="s">
        <v>106</v>
      </c>
      <c r="C13" s="20">
        <v>0</v>
      </c>
      <c r="D13" s="20">
        <v>0</v>
      </c>
      <c r="E13" s="20">
        <v>48</v>
      </c>
      <c r="F13" s="20">
        <v>0</v>
      </c>
      <c r="G13" s="17">
        <f t="shared" si="2"/>
        <v>0</v>
      </c>
      <c r="H13" s="19">
        <f t="shared" si="3"/>
        <v>48</v>
      </c>
      <c r="I13" s="37" t="s">
        <v>170</v>
      </c>
    </row>
    <row r="14" spans="2:14" ht="18.95" customHeight="1" x14ac:dyDescent="0.25">
      <c r="B14" s="16" t="s">
        <v>107</v>
      </c>
      <c r="C14" s="20">
        <v>0</v>
      </c>
      <c r="D14" s="20">
        <v>0</v>
      </c>
      <c r="E14" s="20">
        <v>47</v>
      </c>
      <c r="F14" s="20">
        <v>0</v>
      </c>
      <c r="G14" s="17">
        <f t="shared" si="2"/>
        <v>0</v>
      </c>
      <c r="H14" s="19">
        <f t="shared" si="3"/>
        <v>47</v>
      </c>
      <c r="I14" s="37" t="s">
        <v>171</v>
      </c>
    </row>
    <row r="15" spans="2:14" ht="18.95" customHeight="1" x14ac:dyDescent="0.25">
      <c r="B15" s="16" t="s">
        <v>162</v>
      </c>
      <c r="C15" s="20">
        <v>0</v>
      </c>
      <c r="D15" s="20">
        <v>0</v>
      </c>
      <c r="E15" s="21">
        <v>0</v>
      </c>
      <c r="F15" s="20">
        <v>43</v>
      </c>
      <c r="G15" s="17">
        <f t="shared" si="2"/>
        <v>0</v>
      </c>
      <c r="H15" s="19">
        <f t="shared" si="3"/>
        <v>43</v>
      </c>
      <c r="I15" s="37" t="s">
        <v>172</v>
      </c>
    </row>
    <row r="16" spans="2:14" ht="18.95" customHeight="1" x14ac:dyDescent="0.25">
      <c r="B16" s="16" t="s">
        <v>163</v>
      </c>
      <c r="C16" s="20">
        <v>0</v>
      </c>
      <c r="D16" s="20">
        <v>0</v>
      </c>
      <c r="E16" s="21">
        <v>0</v>
      </c>
      <c r="F16" s="20">
        <v>42</v>
      </c>
      <c r="G16" s="17">
        <f t="shared" si="2"/>
        <v>0</v>
      </c>
      <c r="H16" s="19">
        <f t="shared" si="3"/>
        <v>42</v>
      </c>
      <c r="I16" s="37" t="s">
        <v>173</v>
      </c>
    </row>
  </sheetData>
  <mergeCells count="6">
    <mergeCell ref="B2:I2"/>
    <mergeCell ref="B6:B7"/>
    <mergeCell ref="G6:G7"/>
    <mergeCell ref="H6:H7"/>
    <mergeCell ref="I6:I7"/>
    <mergeCell ref="B5:I5"/>
  </mergeCells>
  <pageMargins left="0.23622047244094491" right="0.23622047244094491" top="0.35433070866141736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8">
    <pageSetUpPr fitToPage="1"/>
  </sheetPr>
  <dimension ref="A1:T23"/>
  <sheetViews>
    <sheetView topLeftCell="A4" zoomScaleNormal="100" workbookViewId="0">
      <selection activeCell="M17" sqref="M17"/>
    </sheetView>
  </sheetViews>
  <sheetFormatPr defaultRowHeight="15" x14ac:dyDescent="0.25"/>
  <cols>
    <col min="2" max="2" width="45.42578125" bestFit="1" customWidth="1"/>
    <col min="3" max="4" width="23.42578125" bestFit="1" customWidth="1"/>
    <col min="5" max="5" width="15.7109375" bestFit="1" customWidth="1"/>
    <col min="6" max="6" width="6.85546875" customWidth="1"/>
    <col min="7" max="7" width="6.28515625" bestFit="1" customWidth="1"/>
    <col min="8" max="8" width="5.140625" bestFit="1" customWidth="1"/>
    <col min="9" max="9" width="7.140625" bestFit="1" customWidth="1"/>
    <col min="10" max="10" width="7.5703125" bestFit="1" customWidth="1"/>
    <col min="11" max="11" width="5.140625" bestFit="1" customWidth="1"/>
    <col min="12" max="12" width="7.140625" bestFit="1" customWidth="1"/>
    <col min="13" max="13" width="8.85546875" customWidth="1"/>
    <col min="14" max="14" width="6.5703125" bestFit="1" customWidth="1"/>
    <col min="15" max="15" width="6.85546875" customWidth="1"/>
  </cols>
  <sheetData>
    <row r="1" spans="1:20" ht="21" x14ac:dyDescent="0.35">
      <c r="A1" s="8" t="s">
        <v>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20" ht="21" x14ac:dyDescent="0.35">
      <c r="A2" s="7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21" x14ac:dyDescent="0.35">
      <c r="A3" s="7" t="s">
        <v>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ht="21" x14ac:dyDescent="0.35">
      <c r="A4" s="7" t="s">
        <v>10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0" ht="21" x14ac:dyDescent="0.35">
      <c r="A5" s="7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0" ht="21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20" ht="21" x14ac:dyDescent="0.35">
      <c r="A7" s="5" t="s">
        <v>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T7" s="6"/>
    </row>
    <row r="8" spans="1:20" x14ac:dyDescent="0.25">
      <c r="A8" s="58" t="s">
        <v>0</v>
      </c>
      <c r="B8" s="58" t="s">
        <v>1</v>
      </c>
      <c r="C8" s="58" t="s">
        <v>2</v>
      </c>
      <c r="D8" s="61"/>
      <c r="E8" s="61"/>
      <c r="F8" s="58" t="s">
        <v>6</v>
      </c>
      <c r="G8" s="58"/>
      <c r="H8" s="58"/>
      <c r="I8" s="58" t="s">
        <v>15</v>
      </c>
      <c r="J8" s="58"/>
      <c r="K8" s="58"/>
      <c r="L8" s="58" t="s">
        <v>14</v>
      </c>
      <c r="M8" s="58"/>
      <c r="N8" s="59" t="s">
        <v>16</v>
      </c>
      <c r="O8" s="58" t="s">
        <v>5</v>
      </c>
      <c r="T8" s="6"/>
    </row>
    <row r="9" spans="1:20" x14ac:dyDescent="0.25">
      <c r="A9" s="58"/>
      <c r="B9" s="58"/>
      <c r="C9" s="58"/>
      <c r="D9" s="11" t="s">
        <v>11</v>
      </c>
      <c r="E9" s="11" t="s">
        <v>12</v>
      </c>
      <c r="F9" s="11" t="s">
        <v>3</v>
      </c>
      <c r="G9" s="11" t="s">
        <v>4</v>
      </c>
      <c r="H9" s="9" t="s">
        <v>5</v>
      </c>
      <c r="I9" s="10" t="s">
        <v>17</v>
      </c>
      <c r="J9" s="10" t="s">
        <v>18</v>
      </c>
      <c r="K9" s="9" t="s">
        <v>5</v>
      </c>
      <c r="L9" s="10" t="s">
        <v>17</v>
      </c>
      <c r="M9" s="10" t="s">
        <v>18</v>
      </c>
      <c r="N9" s="60"/>
      <c r="O9" s="58"/>
      <c r="T9" s="6"/>
    </row>
    <row r="10" spans="1:20" ht="18.75" x14ac:dyDescent="0.3">
      <c r="A10" s="12">
        <v>102</v>
      </c>
      <c r="B10" s="1" t="s">
        <v>23</v>
      </c>
      <c r="C10" s="1" t="s">
        <v>24</v>
      </c>
      <c r="D10" s="12" t="s">
        <v>25</v>
      </c>
      <c r="E10" s="12" t="s">
        <v>26</v>
      </c>
      <c r="F10" s="3">
        <v>140</v>
      </c>
      <c r="G10" s="2">
        <v>40</v>
      </c>
      <c r="H10" s="13" t="s">
        <v>53</v>
      </c>
      <c r="I10" s="3"/>
      <c r="J10" s="3">
        <v>30</v>
      </c>
      <c r="K10" s="13" t="s">
        <v>53</v>
      </c>
      <c r="L10" s="3"/>
      <c r="M10" s="3">
        <v>5</v>
      </c>
      <c r="N10" s="2">
        <f t="shared" ref="N10:N22" si="0">SUM(G10+J10+M10)</f>
        <v>75</v>
      </c>
      <c r="O10" s="15" t="s">
        <v>53</v>
      </c>
      <c r="T10" s="6"/>
    </row>
    <row r="11" spans="1:20" ht="18.75" x14ac:dyDescent="0.3">
      <c r="A11" s="12">
        <v>104</v>
      </c>
      <c r="B11" s="1" t="s">
        <v>27</v>
      </c>
      <c r="C11" s="1" t="s">
        <v>28</v>
      </c>
      <c r="D11" s="12" t="s">
        <v>29</v>
      </c>
      <c r="E11" s="12" t="s">
        <v>29</v>
      </c>
      <c r="F11" s="3">
        <v>130</v>
      </c>
      <c r="G11" s="2">
        <v>30</v>
      </c>
      <c r="H11" s="13" t="s">
        <v>54</v>
      </c>
      <c r="I11" s="3"/>
      <c r="J11" s="3">
        <v>40</v>
      </c>
      <c r="K11" s="13" t="s">
        <v>54</v>
      </c>
      <c r="L11" s="3"/>
      <c r="M11" s="3">
        <v>6</v>
      </c>
      <c r="N11" s="2">
        <f t="shared" si="0"/>
        <v>76</v>
      </c>
      <c r="O11" s="15" t="s">
        <v>54</v>
      </c>
      <c r="T11" s="6"/>
    </row>
    <row r="12" spans="1:20" ht="18.75" x14ac:dyDescent="0.3">
      <c r="A12" s="12">
        <v>106</v>
      </c>
      <c r="B12" s="1" t="s">
        <v>30</v>
      </c>
      <c r="C12" s="1" t="s">
        <v>31</v>
      </c>
      <c r="D12" s="12" t="s">
        <v>26</v>
      </c>
      <c r="E12" s="12" t="s">
        <v>29</v>
      </c>
      <c r="F12" s="3">
        <v>120</v>
      </c>
      <c r="G12" s="2">
        <v>20</v>
      </c>
      <c r="H12" s="13" t="s">
        <v>55</v>
      </c>
      <c r="I12" s="3"/>
      <c r="J12" s="3">
        <v>50</v>
      </c>
      <c r="K12" s="13" t="s">
        <v>55</v>
      </c>
      <c r="L12" s="3"/>
      <c r="M12" s="3">
        <v>7</v>
      </c>
      <c r="N12" s="2">
        <f t="shared" si="0"/>
        <v>77</v>
      </c>
      <c r="O12" s="15" t="s">
        <v>55</v>
      </c>
      <c r="T12" s="6"/>
    </row>
    <row r="13" spans="1:20" ht="18.75" x14ac:dyDescent="0.3">
      <c r="A13" s="12">
        <v>109</v>
      </c>
      <c r="B13" s="1" t="s">
        <v>32</v>
      </c>
      <c r="C13" s="1" t="s">
        <v>33</v>
      </c>
      <c r="D13" s="12" t="s">
        <v>29</v>
      </c>
      <c r="E13" s="12" t="s">
        <v>29</v>
      </c>
      <c r="F13" s="3">
        <v>110.00000000000001</v>
      </c>
      <c r="G13" s="2">
        <v>10.000000000000014</v>
      </c>
      <c r="H13" s="13" t="s">
        <v>56</v>
      </c>
      <c r="I13" s="3"/>
      <c r="J13" s="3">
        <v>60</v>
      </c>
      <c r="K13" s="13" t="s">
        <v>56</v>
      </c>
      <c r="L13" s="3"/>
      <c r="M13" s="3">
        <v>8</v>
      </c>
      <c r="N13" s="2">
        <f t="shared" si="0"/>
        <v>78.000000000000014</v>
      </c>
      <c r="O13" s="15" t="s">
        <v>56</v>
      </c>
    </row>
    <row r="14" spans="1:20" ht="18.75" x14ac:dyDescent="0.3">
      <c r="A14" s="12">
        <v>101</v>
      </c>
      <c r="B14" s="1" t="s">
        <v>34</v>
      </c>
      <c r="C14" s="1" t="s">
        <v>35</v>
      </c>
      <c r="D14" s="12" t="s">
        <v>29</v>
      </c>
      <c r="E14" s="12" t="s">
        <v>29</v>
      </c>
      <c r="F14" s="3">
        <v>100</v>
      </c>
      <c r="G14" s="2">
        <v>0</v>
      </c>
      <c r="H14" s="13" t="s">
        <v>57</v>
      </c>
      <c r="I14" s="3"/>
      <c r="J14" s="3">
        <v>70</v>
      </c>
      <c r="K14" s="13" t="s">
        <v>57</v>
      </c>
      <c r="L14" s="3"/>
      <c r="M14" s="3">
        <v>9</v>
      </c>
      <c r="N14" s="2">
        <f t="shared" si="0"/>
        <v>79</v>
      </c>
      <c r="O14" s="15" t="s">
        <v>57</v>
      </c>
    </row>
    <row r="15" spans="1:20" ht="18.75" x14ac:dyDescent="0.3">
      <c r="A15" s="12">
        <v>103</v>
      </c>
      <c r="B15" s="1" t="s">
        <v>36</v>
      </c>
      <c r="C15" s="1" t="s">
        <v>37</v>
      </c>
      <c r="D15" s="12" t="s">
        <v>26</v>
      </c>
      <c r="E15" s="12" t="s">
        <v>26</v>
      </c>
      <c r="F15" s="3">
        <v>90</v>
      </c>
      <c r="G15" s="2">
        <v>-10</v>
      </c>
      <c r="H15" s="13" t="s">
        <v>58</v>
      </c>
      <c r="I15" s="3"/>
      <c r="J15" s="3">
        <v>80</v>
      </c>
      <c r="K15" s="13" t="s">
        <v>58</v>
      </c>
      <c r="L15" s="3"/>
      <c r="M15" s="3">
        <v>10</v>
      </c>
      <c r="N15" s="2">
        <f t="shared" si="0"/>
        <v>80</v>
      </c>
      <c r="O15" s="15" t="s">
        <v>58</v>
      </c>
    </row>
    <row r="16" spans="1:20" ht="18.75" x14ac:dyDescent="0.3">
      <c r="A16" s="12">
        <v>107</v>
      </c>
      <c r="B16" s="1" t="s">
        <v>38</v>
      </c>
      <c r="C16" s="1" t="s">
        <v>39</v>
      </c>
      <c r="D16" s="12" t="s">
        <v>40</v>
      </c>
      <c r="E16" s="12" t="s">
        <v>29</v>
      </c>
      <c r="F16" s="3">
        <v>88.000000000000028</v>
      </c>
      <c r="G16" s="2">
        <v>-11.999999999999972</v>
      </c>
      <c r="H16" s="13" t="s">
        <v>59</v>
      </c>
      <c r="I16" s="3"/>
      <c r="J16" s="3">
        <v>90</v>
      </c>
      <c r="K16" s="13" t="s">
        <v>59</v>
      </c>
      <c r="L16" s="3"/>
      <c r="M16" s="3">
        <v>11</v>
      </c>
      <c r="N16" s="2">
        <f t="shared" si="0"/>
        <v>89.000000000000028</v>
      </c>
      <c r="O16" s="15" t="s">
        <v>59</v>
      </c>
    </row>
    <row r="17" spans="1:15" ht="18.75" x14ac:dyDescent="0.3">
      <c r="A17" s="12">
        <v>105</v>
      </c>
      <c r="B17" s="1" t="s">
        <v>41</v>
      </c>
      <c r="C17" s="1" t="s">
        <v>42</v>
      </c>
      <c r="D17" s="12" t="s">
        <v>26</v>
      </c>
      <c r="E17" s="12" t="s">
        <v>29</v>
      </c>
      <c r="F17" s="3">
        <v>80</v>
      </c>
      <c r="G17" s="2">
        <v>-20</v>
      </c>
      <c r="H17" s="13" t="s">
        <v>60</v>
      </c>
      <c r="I17" s="3"/>
      <c r="J17" s="14">
        <v>100</v>
      </c>
      <c r="K17" s="13" t="s">
        <v>60</v>
      </c>
      <c r="L17" s="3"/>
      <c r="M17" s="3">
        <v>12</v>
      </c>
      <c r="N17" s="2">
        <f t="shared" si="0"/>
        <v>92</v>
      </c>
      <c r="O17" s="15" t="s">
        <v>60</v>
      </c>
    </row>
    <row r="18" spans="1:15" ht="18.75" x14ac:dyDescent="0.3">
      <c r="A18" s="12">
        <v>108</v>
      </c>
      <c r="B18" s="1" t="s">
        <v>43</v>
      </c>
      <c r="C18" s="1" t="s">
        <v>44</v>
      </c>
      <c r="D18" s="12" t="s">
        <v>29</v>
      </c>
      <c r="E18" s="12" t="s">
        <v>29</v>
      </c>
      <c r="F18" s="3">
        <v>70</v>
      </c>
      <c r="G18" s="2">
        <v>-30</v>
      </c>
      <c r="H18" s="13" t="s">
        <v>61</v>
      </c>
      <c r="I18" s="3"/>
      <c r="J18" s="14">
        <v>110</v>
      </c>
      <c r="K18" s="13" t="s">
        <v>61</v>
      </c>
      <c r="L18" s="3"/>
      <c r="M18" s="3">
        <v>13</v>
      </c>
      <c r="N18" s="2">
        <f t="shared" si="0"/>
        <v>93</v>
      </c>
      <c r="O18" s="15" t="s">
        <v>61</v>
      </c>
    </row>
    <row r="19" spans="1:15" ht="18.75" x14ac:dyDescent="0.3">
      <c r="A19" s="12">
        <v>110</v>
      </c>
      <c r="B19" s="1" t="s">
        <v>45</v>
      </c>
      <c r="C19" s="1" t="s">
        <v>46</v>
      </c>
      <c r="D19" s="12" t="s">
        <v>26</v>
      </c>
      <c r="E19" s="12" t="s">
        <v>26</v>
      </c>
      <c r="F19" s="3">
        <v>60</v>
      </c>
      <c r="G19" s="2">
        <v>-40</v>
      </c>
      <c r="H19" s="13" t="s">
        <v>62</v>
      </c>
      <c r="I19" s="3"/>
      <c r="J19" s="14">
        <v>120</v>
      </c>
      <c r="K19" s="13" t="s">
        <v>62</v>
      </c>
      <c r="L19" s="3"/>
      <c r="M19" s="3">
        <v>14</v>
      </c>
      <c r="N19" s="2">
        <f t="shared" si="0"/>
        <v>94</v>
      </c>
      <c r="O19" s="15" t="s">
        <v>62</v>
      </c>
    </row>
    <row r="20" spans="1:15" ht="18.75" x14ac:dyDescent="0.3">
      <c r="A20" s="12">
        <v>111</v>
      </c>
      <c r="B20" s="1" t="s">
        <v>47</v>
      </c>
      <c r="C20" s="1" t="s">
        <v>48</v>
      </c>
      <c r="D20" s="12" t="s">
        <v>29</v>
      </c>
      <c r="E20" s="12" t="s">
        <v>29</v>
      </c>
      <c r="F20" s="3">
        <v>50</v>
      </c>
      <c r="G20" s="2">
        <v>-50</v>
      </c>
      <c r="H20" s="13" t="s">
        <v>63</v>
      </c>
      <c r="I20" s="3"/>
      <c r="J20" s="14">
        <v>130</v>
      </c>
      <c r="K20" s="13" t="s">
        <v>63</v>
      </c>
      <c r="L20" s="3"/>
      <c r="M20" s="3">
        <v>15</v>
      </c>
      <c r="N20" s="2">
        <f t="shared" si="0"/>
        <v>95</v>
      </c>
      <c r="O20" s="15" t="s">
        <v>63</v>
      </c>
    </row>
    <row r="21" spans="1:15" ht="18.75" x14ac:dyDescent="0.3">
      <c r="A21" s="12">
        <v>112</v>
      </c>
      <c r="B21" s="1" t="s">
        <v>49</v>
      </c>
      <c r="C21" s="1" t="s">
        <v>50</v>
      </c>
      <c r="D21" s="12" t="s">
        <v>26</v>
      </c>
      <c r="E21" s="12" t="s">
        <v>26</v>
      </c>
      <c r="F21" s="3">
        <v>40</v>
      </c>
      <c r="G21" s="2">
        <v>-60</v>
      </c>
      <c r="H21" s="13" t="s">
        <v>64</v>
      </c>
      <c r="I21" s="3"/>
      <c r="J21" s="14">
        <v>140</v>
      </c>
      <c r="K21" s="13" t="s">
        <v>64</v>
      </c>
      <c r="L21" s="3"/>
      <c r="M21" s="3">
        <v>16</v>
      </c>
      <c r="N21" s="2">
        <f t="shared" si="0"/>
        <v>96</v>
      </c>
      <c r="O21" s="15" t="s">
        <v>64</v>
      </c>
    </row>
    <row r="22" spans="1:15" ht="18.75" x14ac:dyDescent="0.3">
      <c r="A22" s="12">
        <v>113</v>
      </c>
      <c r="B22" s="1" t="s">
        <v>51</v>
      </c>
      <c r="C22" s="1" t="s">
        <v>52</v>
      </c>
      <c r="D22" s="12" t="s">
        <v>26</v>
      </c>
      <c r="E22" s="12" t="s">
        <v>26</v>
      </c>
      <c r="F22" s="3">
        <v>30</v>
      </c>
      <c r="G22" s="2">
        <v>-70</v>
      </c>
      <c r="H22" s="13" t="s">
        <v>65</v>
      </c>
      <c r="I22" s="3"/>
      <c r="J22" s="14">
        <v>150</v>
      </c>
      <c r="K22" s="13" t="s">
        <v>65</v>
      </c>
      <c r="L22" s="3"/>
      <c r="M22" s="3">
        <v>17</v>
      </c>
      <c r="N22" s="2">
        <f t="shared" si="0"/>
        <v>97</v>
      </c>
      <c r="O22" s="15" t="s">
        <v>65</v>
      </c>
    </row>
    <row r="23" spans="1:15" hidden="1" x14ac:dyDescent="0.25">
      <c r="A23" s="1"/>
      <c r="B23" s="1"/>
      <c r="C23" s="1"/>
      <c r="D23" s="1"/>
      <c r="E23" s="1"/>
      <c r="F23" s="3"/>
      <c r="G23" s="3"/>
      <c r="H23" s="3"/>
      <c r="I23" s="3"/>
      <c r="J23" s="3"/>
      <c r="K23" s="3"/>
      <c r="L23" s="3"/>
      <c r="M23" s="3"/>
      <c r="N23" s="2"/>
      <c r="O23" s="1"/>
    </row>
  </sheetData>
  <mergeCells count="9">
    <mergeCell ref="L8:M8"/>
    <mergeCell ref="N8:N9"/>
    <mergeCell ref="O8:O9"/>
    <mergeCell ref="A8:A9"/>
    <mergeCell ref="B8:B9"/>
    <mergeCell ref="C8:C9"/>
    <mergeCell ref="D8:E8"/>
    <mergeCell ref="F8:H8"/>
    <mergeCell ref="I8:K8"/>
  </mergeCells>
  <pageMargins left="0.23622047244094491" right="0.23622047244094491" top="0.35433070866141736" bottom="0.74803149606299213" header="0.31496062992125984" footer="0.31496062992125984"/>
  <pageSetup paperSize="9"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CAIO - TODOS</vt:lpstr>
      <vt:lpstr>BR 50</vt:lpstr>
      <vt:lpstr>BR 75</vt:lpstr>
      <vt:lpstr>BR 90</vt:lpstr>
      <vt:lpstr>BR 1</vt:lpstr>
      <vt:lpstr>BR 2</vt:lpstr>
      <vt:lpstr>BR 3</vt:lpstr>
      <vt:lpstr>TESTE</vt:lpstr>
      <vt:lpstr>'BR 1'!Area_de_impressao</vt:lpstr>
      <vt:lpstr>'BR 2'!Area_de_impressao</vt:lpstr>
      <vt:lpstr>'BR 3'!Area_de_impressao</vt:lpstr>
      <vt:lpstr>'BR 50'!Area_de_impressao</vt:lpstr>
      <vt:lpstr>'BR 75'!Area_de_impressao</vt:lpstr>
      <vt:lpstr>'BR 90'!Area_de_impressao</vt:lpstr>
      <vt:lpstr>'CAIO - TODOS'!Area_de_impressao</vt:lpstr>
      <vt:lpstr>TESTE!Area_de_impressao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Junior Campos</cp:lastModifiedBy>
  <cp:lastPrinted>2021-09-18T19:09:25Z</cp:lastPrinted>
  <dcterms:created xsi:type="dcterms:W3CDTF">2020-08-30T17:36:54Z</dcterms:created>
  <dcterms:modified xsi:type="dcterms:W3CDTF">2021-11-29T11:03:04Z</dcterms:modified>
</cp:coreProperties>
</file>